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filterPrivacy="1"/>
  <xr:revisionPtr revIDLastSave="0" documentId="13_ncr:1_{01492DDE-5135-41A3-9762-431A1B6597D2}" xr6:coauthVersionLast="45" xr6:coauthVersionMax="45" xr10:uidLastSave="{00000000-0000-0000-0000-000000000000}"/>
  <bookViews>
    <workbookView xWindow="-120" yWindow="-120" windowWidth="29040" windowHeight="15840" tabRatio="837" activeTab="12" xr2:uid="{00000000-000D-0000-FFFF-FFFF00000000}"/>
  </bookViews>
  <sheets>
    <sheet name="Takip Listesi" sheetId="14" r:id="rId1"/>
    <sheet name="GENEL" sheetId="3" r:id="rId2"/>
    <sheet name="KALİTE" sheetId="2" r:id="rId3"/>
    <sheet name="ÜRETİM" sheetId="5" r:id="rId4"/>
    <sheet name="SATINALMA" sheetId="6" r:id="rId5"/>
    <sheet name="LOJİSTİK" sheetId="7" r:id="rId6"/>
    <sheet name="MALİ İŞLER" sheetId="8" r:id="rId7"/>
    <sheet name="SATIŞ" sheetId="9" r:id="rId8"/>
    <sheet name="İK" sheetId="10" r:id="rId9"/>
    <sheet name="PLANLAMA" sheetId="11" r:id="rId10"/>
    <sheet name="BİLGİ İŞLEM " sheetId="12" r:id="rId11"/>
    <sheet name="BAKIM" sheetId="16" r:id="rId12"/>
    <sheet name="KALİBRASYON" sheetId="17" r:id="rId13"/>
  </sheets>
  <definedNames>
    <definedName name="_xlnm.Print_Area" localSheetId="11">BAKIM!$A$1:$L$19</definedName>
    <definedName name="_xlnm.Print_Area" localSheetId="10">'BİLGİ İŞLEM '!$A$1:$L$19</definedName>
    <definedName name="_xlnm.Print_Area" localSheetId="1">GENEL!$A$1:$L$19</definedName>
    <definedName name="_xlnm.Print_Area" localSheetId="8">İK!$A$1:$L$20</definedName>
    <definedName name="_xlnm.Print_Area" localSheetId="12">KALİBRASYON!$A$1:$L$19</definedName>
    <definedName name="_xlnm.Print_Area" localSheetId="2">KALİTE!$A$1:$L$25</definedName>
    <definedName name="_xlnm.Print_Area" localSheetId="5">LOJİSTİK!$A$1:$L$19</definedName>
    <definedName name="_xlnm.Print_Area" localSheetId="6">'MALİ İŞLER'!$A$1:$L$25</definedName>
    <definedName name="_xlnm.Print_Area" localSheetId="9">PLANLAMA!$A$1:$L$19</definedName>
    <definedName name="_xlnm.Print_Area" localSheetId="4">SATINALMA!$A$1:$L$17</definedName>
    <definedName name="_xlnm.Print_Area" localSheetId="7">SATIŞ!$A$1:$L$19</definedName>
    <definedName name="_xlnm.Print_Area" localSheetId="0">'Takip Listesi'!$A$1:$L$99</definedName>
    <definedName name="_xlnm.Print_Area" localSheetId="3">ÜRETİM!$A$1:$L$19</definedName>
    <definedName name="_xlnm.Print_Titles" localSheetId="0">'Takip Listesi'!$1:$5</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G10" i="17" l="1"/>
  <c r="H10" i="17" s="1"/>
  <c r="G11" i="17"/>
  <c r="H11" i="17" s="1"/>
  <c r="G99" i="14"/>
  <c r="H99" i="14" s="1"/>
  <c r="G98" i="14"/>
  <c r="H98" i="14" s="1"/>
  <c r="G96" i="14"/>
  <c r="H96" i="14" s="1"/>
  <c r="G95" i="14"/>
  <c r="H95" i="14" s="1"/>
  <c r="G93" i="14"/>
  <c r="H93" i="14" s="1"/>
  <c r="G92" i="14"/>
  <c r="H92" i="14" s="1"/>
  <c r="G91" i="14"/>
  <c r="H91" i="14" s="1"/>
  <c r="G90" i="14"/>
  <c r="H90" i="14" s="1"/>
  <c r="G89" i="14"/>
  <c r="H89" i="14" s="1"/>
  <c r="G19" i="17"/>
  <c r="H19" i="17" s="1"/>
  <c r="G18" i="17"/>
  <c r="H18" i="17" s="1"/>
  <c r="G17" i="17"/>
  <c r="H17" i="17" s="1"/>
  <c r="G16" i="17"/>
  <c r="H16" i="17" s="1"/>
  <c r="G15" i="17"/>
  <c r="H15" i="17" s="1"/>
  <c r="G14" i="17"/>
  <c r="H14" i="17" s="1"/>
  <c r="G13" i="17"/>
  <c r="H13" i="17" s="1"/>
  <c r="G12" i="17"/>
  <c r="H12" i="17" s="1"/>
  <c r="G16" i="16"/>
  <c r="G19" i="16"/>
  <c r="H19" i="16" s="1"/>
  <c r="G18" i="16"/>
  <c r="H18" i="16" s="1"/>
  <c r="G17" i="16"/>
  <c r="H17" i="16" s="1"/>
  <c r="H16" i="16"/>
  <c r="G15" i="16"/>
  <c r="H15" i="16" s="1"/>
  <c r="G14" i="16"/>
  <c r="H14" i="16" s="1"/>
  <c r="G13" i="16"/>
  <c r="H13" i="16" s="1"/>
  <c r="G12" i="16"/>
  <c r="H12" i="16" s="1"/>
  <c r="G11" i="16"/>
  <c r="H11" i="16" s="1"/>
  <c r="G10" i="16"/>
  <c r="H10" i="16" s="1"/>
  <c r="G40" i="14" l="1"/>
  <c r="H40" i="14" s="1"/>
  <c r="G39" i="14"/>
  <c r="H39" i="14" s="1"/>
  <c r="G87" i="14"/>
  <c r="H87" i="14" s="1"/>
  <c r="G86" i="14"/>
  <c r="H86" i="14" s="1"/>
  <c r="G85" i="14"/>
  <c r="H85" i="14" s="1"/>
  <c r="G84" i="14"/>
  <c r="H84" i="14" s="1"/>
  <c r="G83" i="14"/>
  <c r="H83" i="14" s="1"/>
  <c r="G82" i="14"/>
  <c r="H82" i="14" s="1"/>
  <c r="G81" i="14"/>
  <c r="H81" i="14" s="1"/>
  <c r="G80" i="14"/>
  <c r="H80" i="14" s="1"/>
  <c r="G79" i="14"/>
  <c r="H79" i="14" s="1"/>
  <c r="G78" i="14"/>
  <c r="H78" i="14" s="1"/>
  <c r="G77" i="14"/>
  <c r="H77" i="14" s="1"/>
  <c r="G37" i="14"/>
  <c r="H37" i="14" s="1"/>
  <c r="G36" i="14"/>
  <c r="H36" i="14" s="1"/>
  <c r="G35" i="14"/>
  <c r="H35" i="14" s="1"/>
  <c r="G34" i="14"/>
  <c r="H34" i="14" s="1"/>
  <c r="G33" i="14"/>
  <c r="H33" i="14" s="1"/>
  <c r="G30" i="14"/>
  <c r="H30" i="14" s="1"/>
  <c r="G29" i="14"/>
  <c r="H29" i="14" s="1"/>
  <c r="G28" i="14"/>
  <c r="H28" i="14" s="1"/>
  <c r="G27" i="14"/>
  <c r="H27" i="14" s="1"/>
  <c r="G26" i="14"/>
  <c r="H26" i="14" s="1"/>
  <c r="G25" i="14"/>
  <c r="H25" i="14" s="1"/>
  <c r="G24" i="14"/>
  <c r="H24" i="14" s="1"/>
  <c r="G23" i="14"/>
  <c r="H23" i="14" s="1"/>
  <c r="G22" i="14"/>
  <c r="H22" i="14" s="1"/>
  <c r="G21" i="14"/>
  <c r="H21" i="14" s="1"/>
  <c r="G20" i="14"/>
  <c r="H20" i="14" s="1"/>
  <c r="G19" i="14"/>
  <c r="H19" i="14" s="1"/>
  <c r="G18" i="14"/>
  <c r="H18" i="14" s="1"/>
  <c r="G17" i="14"/>
  <c r="H17" i="14" s="1"/>
  <c r="G16" i="14"/>
  <c r="H16" i="14" s="1"/>
  <c r="G15" i="14"/>
  <c r="H15" i="14" s="1"/>
  <c r="G75" i="14"/>
  <c r="H75" i="14" s="1"/>
  <c r="G74" i="14"/>
  <c r="H74" i="14" s="1"/>
  <c r="G73" i="14"/>
  <c r="H73" i="14" s="1"/>
  <c r="G47" i="14"/>
  <c r="H47" i="14" s="1"/>
  <c r="G46" i="14"/>
  <c r="H46" i="14" s="1"/>
  <c r="G45" i="14"/>
  <c r="H45" i="14" s="1"/>
  <c r="G44" i="14"/>
  <c r="H44" i="14" s="1"/>
  <c r="G43" i="14"/>
  <c r="H43" i="14" s="1"/>
  <c r="G42" i="14"/>
  <c r="H42" i="14" s="1"/>
  <c r="G54" i="14"/>
  <c r="H54" i="14" s="1"/>
  <c r="G53" i="14"/>
  <c r="H53" i="14" s="1"/>
  <c r="G52" i="14"/>
  <c r="H52" i="14" s="1"/>
  <c r="G51" i="14"/>
  <c r="H51" i="14" s="1"/>
  <c r="G50" i="14"/>
  <c r="H50" i="14" s="1"/>
  <c r="G49" i="14"/>
  <c r="H49" i="14" s="1"/>
  <c r="G71" i="14" l="1"/>
  <c r="H71" i="14" s="1"/>
  <c r="G70" i="14"/>
  <c r="H70" i="14" s="1"/>
  <c r="G69" i="14"/>
  <c r="H69" i="14" s="1"/>
  <c r="G68" i="14"/>
  <c r="H68" i="14" s="1"/>
  <c r="G67" i="14"/>
  <c r="H67" i="14" s="1"/>
  <c r="G66" i="14"/>
  <c r="H66" i="14" s="1"/>
  <c r="G65" i="14"/>
  <c r="H65" i="14" s="1"/>
  <c r="G64" i="14"/>
  <c r="H64" i="14" s="1"/>
  <c r="G63" i="14"/>
  <c r="H63" i="14" s="1"/>
  <c r="G62" i="14"/>
  <c r="H62" i="14" s="1"/>
  <c r="G61" i="14"/>
  <c r="H61" i="14" s="1"/>
  <c r="G60" i="14"/>
  <c r="H60" i="14" s="1"/>
  <c r="G59" i="14"/>
  <c r="H59" i="14" s="1"/>
  <c r="G58" i="14"/>
  <c r="H58" i="14" s="1"/>
  <c r="G57" i="14"/>
  <c r="H57" i="14" s="1"/>
  <c r="G56" i="14"/>
  <c r="H56" i="14" s="1"/>
  <c r="G20" i="10" l="1"/>
  <c r="H20" i="10" s="1"/>
  <c r="G19" i="10"/>
  <c r="H19" i="10" s="1"/>
  <c r="G18" i="10"/>
  <c r="H18" i="10" s="1"/>
  <c r="G17" i="10"/>
  <c r="H17" i="10" s="1"/>
  <c r="G16" i="10"/>
  <c r="H16" i="10" s="1"/>
  <c r="G15" i="10"/>
  <c r="H15" i="10" s="1"/>
  <c r="G14" i="10"/>
  <c r="H14" i="10" s="1"/>
  <c r="G13" i="10"/>
  <c r="H13" i="10" s="1"/>
  <c r="G12" i="10"/>
  <c r="H12" i="10" s="1"/>
  <c r="G11" i="10"/>
  <c r="H11" i="10" s="1"/>
  <c r="G10" i="10"/>
  <c r="H10" i="10" s="1"/>
  <c r="G11" i="11" l="1"/>
  <c r="G12" i="11"/>
  <c r="G13" i="11"/>
  <c r="H13" i="11" s="1"/>
  <c r="G14" i="11"/>
  <c r="H14" i="11" s="1"/>
  <c r="G15" i="11"/>
  <c r="H15" i="11" s="1"/>
  <c r="G16" i="11"/>
  <c r="H16" i="11" s="1"/>
  <c r="G17" i="11"/>
  <c r="H17" i="11" s="1"/>
  <c r="G18" i="11"/>
  <c r="H18" i="11" s="1"/>
  <c r="G19" i="11"/>
  <c r="H19" i="11" s="1"/>
  <c r="G11" i="12"/>
  <c r="H11" i="12" s="1"/>
  <c r="G12" i="12"/>
  <c r="H12" i="12" s="1"/>
  <c r="G13" i="12"/>
  <c r="H13" i="12" s="1"/>
  <c r="G14" i="12"/>
  <c r="H14" i="12" s="1"/>
  <c r="G15" i="12"/>
  <c r="H15" i="12" s="1"/>
  <c r="G16" i="12"/>
  <c r="H16" i="12" s="1"/>
  <c r="G17" i="12"/>
  <c r="H17" i="12" s="1"/>
  <c r="G18" i="12"/>
  <c r="H18" i="12" s="1"/>
  <c r="G19" i="12"/>
  <c r="H19" i="12" s="1"/>
  <c r="G10" i="7"/>
  <c r="G10" i="12"/>
  <c r="H10" i="12" s="1"/>
  <c r="H12" i="11"/>
  <c r="H11" i="11"/>
  <c r="G10" i="11"/>
  <c r="H10" i="11" s="1"/>
  <c r="G10" i="9"/>
  <c r="H10" i="9" s="1"/>
  <c r="G13" i="9"/>
  <c r="H13" i="9" s="1"/>
  <c r="G14" i="9"/>
  <c r="H14" i="9" s="1"/>
  <c r="G12" i="9"/>
  <c r="H12" i="9" s="1"/>
  <c r="G11" i="9"/>
  <c r="H11" i="9" s="1"/>
  <c r="G19" i="8" l="1"/>
  <c r="G18" i="8"/>
  <c r="H18" i="8" s="1"/>
  <c r="G17" i="8"/>
  <c r="H17" i="8" s="1"/>
  <c r="G16" i="8"/>
  <c r="H16" i="8" s="1"/>
  <c r="G15" i="8"/>
  <c r="H15" i="8" s="1"/>
  <c r="G14" i="8"/>
  <c r="H14" i="8" s="1"/>
  <c r="G13" i="8"/>
  <c r="H13" i="8" s="1"/>
  <c r="G12" i="8"/>
  <c r="H12" i="8" s="1"/>
  <c r="G11" i="8"/>
  <c r="G10" i="8"/>
  <c r="H10" i="8" s="1"/>
  <c r="H11" i="8"/>
  <c r="H19" i="8"/>
  <c r="G25" i="8"/>
  <c r="H25" i="8" s="1"/>
  <c r="G24" i="8"/>
  <c r="H24" i="8" s="1"/>
  <c r="G23" i="8"/>
  <c r="H23" i="8" s="1"/>
  <c r="G22" i="8"/>
  <c r="H22" i="8" s="1"/>
  <c r="G21" i="8"/>
  <c r="H21" i="8" s="1"/>
  <c r="G20" i="8"/>
  <c r="H20" i="8" s="1"/>
  <c r="G12" i="7" l="1"/>
  <c r="H12" i="7" s="1"/>
  <c r="G11" i="7"/>
  <c r="H11" i="7" s="1"/>
  <c r="H10" i="7"/>
  <c r="G14" i="6"/>
  <c r="H14" i="6" s="1"/>
  <c r="G13" i="6"/>
  <c r="H13" i="6" s="1"/>
  <c r="G12" i="6"/>
  <c r="H12" i="6" s="1"/>
  <c r="G11" i="6"/>
  <c r="H11" i="6" s="1"/>
  <c r="G10" i="6"/>
  <c r="H10" i="6" s="1"/>
  <c r="G15" i="6"/>
  <c r="H15" i="6" s="1"/>
  <c r="G10" i="2"/>
  <c r="H10" i="2" s="1"/>
  <c r="G15" i="5"/>
  <c r="H15" i="5" s="1"/>
  <c r="G14" i="5"/>
  <c r="H14" i="5" s="1"/>
  <c r="G13" i="5"/>
  <c r="H13" i="5" s="1"/>
  <c r="G12" i="5"/>
  <c r="H12" i="5" s="1"/>
  <c r="G11" i="5"/>
  <c r="H11" i="5" s="1"/>
  <c r="G10" i="5"/>
  <c r="H10" i="5" s="1"/>
  <c r="G25" i="2"/>
  <c r="H25" i="2" s="1"/>
  <c r="G24" i="2"/>
  <c r="H24" i="2" s="1"/>
  <c r="G23" i="2"/>
  <c r="H23" i="2" s="1"/>
  <c r="G22" i="2"/>
  <c r="H22" i="2" s="1"/>
  <c r="G21" i="2"/>
  <c r="H21" i="2" s="1"/>
  <c r="G20" i="2"/>
  <c r="H20" i="2" s="1"/>
  <c r="G19" i="2"/>
  <c r="H19" i="2" s="1"/>
  <c r="G18" i="2"/>
  <c r="H18" i="2" s="1"/>
  <c r="G17" i="2"/>
  <c r="H17" i="2" s="1"/>
  <c r="G16" i="2"/>
  <c r="H16" i="2" s="1"/>
  <c r="G15" i="2"/>
  <c r="H15" i="2" s="1"/>
  <c r="G14" i="2"/>
  <c r="H14" i="2" s="1"/>
  <c r="G13" i="2"/>
  <c r="H13" i="2" s="1"/>
  <c r="G12" i="2"/>
  <c r="H12" i="2" s="1"/>
  <c r="G11" i="2"/>
  <c r="H11" i="2" s="1"/>
</calcChain>
</file>

<file path=xl/sharedStrings.xml><?xml version="1.0" encoding="utf-8"?>
<sst xmlns="http://schemas.openxmlformats.org/spreadsheetml/2006/main" count="1442" uniqueCount="253">
  <si>
    <t>Müdahale Gerekir</t>
  </si>
  <si>
    <t>NO</t>
  </si>
  <si>
    <t>RİSK</t>
  </si>
  <si>
    <t>ETKİLENEN</t>
  </si>
  <si>
    <t>OLASILIK</t>
  </si>
  <si>
    <t>RİSK PUANI</t>
  </si>
  <si>
    <t>ALINACAK ÖNLEM</t>
  </si>
  <si>
    <t>SORUMLU</t>
  </si>
  <si>
    <t>TERMİN</t>
  </si>
  <si>
    <t>Hergün</t>
  </si>
  <si>
    <t>Haftada bir</t>
  </si>
  <si>
    <t>Ayda bir</t>
  </si>
  <si>
    <t>Altı ayda bir</t>
  </si>
  <si>
    <t>Yılda bir ve daha uzun</t>
  </si>
  <si>
    <t>PUAN</t>
  </si>
  <si>
    <t>Şirketin kapanması</t>
  </si>
  <si>
    <t>İtbar ve iş Kaybı</t>
  </si>
  <si>
    <t>Zaman Kaybı</t>
  </si>
  <si>
    <t>Uygulanıyor</t>
  </si>
  <si>
    <t>Personel Farkında</t>
  </si>
  <si>
    <t>RİSK TANIMI</t>
  </si>
  <si>
    <t>Kabul Edilemez</t>
  </si>
  <si>
    <t>Mühahele Gerektirmez</t>
  </si>
  <si>
    <t>Acil Mühahale Gerekir</t>
  </si>
  <si>
    <t>ETKİ/ ŞİDDET</t>
  </si>
  <si>
    <t>ETKİ/ŞİDDET</t>
  </si>
  <si>
    <t>MEVCUT UYGULAMA</t>
  </si>
  <si>
    <t>RİK PUANI</t>
  </si>
  <si>
    <t>AKSİYON</t>
  </si>
  <si>
    <t>Hazırlayan</t>
  </si>
  <si>
    <t>Kontrol</t>
  </si>
  <si>
    <t>Onay</t>
  </si>
  <si>
    <t xml:space="preserve">Dök.No : </t>
  </si>
  <si>
    <t xml:space="preserve">Rev No  : </t>
  </si>
  <si>
    <t>00</t>
  </si>
  <si>
    <t xml:space="preserve">Revizyon Tarih:     </t>
  </si>
  <si>
    <t xml:space="preserve">Yayın Tarihi: </t>
  </si>
  <si>
    <t>GMY</t>
  </si>
  <si>
    <t>Tetkiklerin planlanan zaman aralıklarında gerçekleştirilmemesi</t>
  </si>
  <si>
    <t>Sistem</t>
  </si>
  <si>
    <t>Tetkiklerde tespit edilen uygunsuzlukların zamanında kapatılmaması</t>
  </si>
  <si>
    <t>Tekiklerin tarafsız denetçiler tarafından yapılmaması</t>
  </si>
  <si>
    <t>Tetkikçinin kendi yaptığı işi denetlemesi</t>
  </si>
  <si>
    <t>Tüm bölümlerin veya standart maddelerinin denetlenmemesi</t>
  </si>
  <si>
    <t>Üst yönetim tarafından sürekli iyileştirme için ihtiyaç duyulan kaynakların ayrılmaması</t>
  </si>
  <si>
    <t>Açılan düzeltici faaliyetlerin verilen terminde kapatılmaması</t>
  </si>
  <si>
    <t>Kök sebebin etkin olmaması</t>
  </si>
  <si>
    <t>Planlanan zaman aralığında YGG toplantısının gerçekleştirilmemesi</t>
  </si>
  <si>
    <t>Toplantıya üst yöneticilerin katılmaması</t>
  </si>
  <si>
    <t>Tüm gündem maddelerinin görüşülmemesi</t>
  </si>
  <si>
    <t>Güncel dokümanların kullanımda olmaması</t>
  </si>
  <si>
    <t>Müşteri taleplerinin tam anlaşılmaması</t>
  </si>
  <si>
    <t>Şirket</t>
  </si>
  <si>
    <t>Eski ve yeni versiyonların bir arada bulunması</t>
  </si>
  <si>
    <t>Dokümanlara yetkisiz kişiler tarafından erişim sağlanması</t>
  </si>
  <si>
    <t>Dokümanların yetkisiz kişiler tarafından değiştirilmesi</t>
  </si>
  <si>
    <t>Müdahale Gerektirmez</t>
  </si>
  <si>
    <t>İç tetkik planı yıllık olarak hazırlanmakta ve çalışanlara duyurulmaktadır</t>
  </si>
  <si>
    <t>Kalite sorumlusu termin tarihlerini DF Takip formuna işlemektedir.</t>
  </si>
  <si>
    <t>Denetçiler görevlendirilirken kendi bölümünü denetlememesi için çapraz atamaların yapılması</t>
  </si>
  <si>
    <t>Yılda en az bütün bölümlerin ve standart maddelerinin denetlendiğini gösteren plan ve rapor</t>
  </si>
  <si>
    <t>Yıllık bütçe planında bu kalemin ayrılması</t>
  </si>
  <si>
    <t>Yıllık  olarak izlenmektedir</t>
  </si>
  <si>
    <t>Toplantı tarihi önceden belirlenerek katılımcılara duyurulmaktadır.</t>
  </si>
  <si>
    <t>Toplantı Tutanağı önceden standart gereksinimine göre hazırlanmaktadır</t>
  </si>
  <si>
    <t>Genel Doküman Listesi ile takip edilmektedir.</t>
  </si>
  <si>
    <t>Müşteri ile işe başlamadan önce  işi anlatan hizmet sözleşmesi imzalatılmaktadır.</t>
  </si>
  <si>
    <t>Üst yönetim</t>
  </si>
  <si>
    <t>Sürekli</t>
  </si>
  <si>
    <r>
      <t xml:space="preserve">Yaptırım 
</t>
    </r>
    <r>
      <rPr>
        <sz val="7.5"/>
        <color theme="1"/>
        <rFont val="Calibri"/>
        <family val="2"/>
        <charset val="162"/>
        <scheme val="minor"/>
      </rPr>
      <t>(Hukuki/Ticari/Müşteri)</t>
    </r>
  </si>
  <si>
    <r>
      <t xml:space="preserve">Yaptırım
</t>
    </r>
    <r>
      <rPr>
        <sz val="9"/>
        <color theme="1"/>
        <rFont val="Calibri"/>
        <family val="2"/>
        <charset val="162"/>
        <scheme val="minor"/>
      </rPr>
      <t>(Şirket İçi/ Hukuki)</t>
    </r>
  </si>
  <si>
    <r>
      <t xml:space="preserve">Önlem Alınmış
</t>
    </r>
    <r>
      <rPr>
        <sz val="9"/>
        <color theme="1"/>
        <rFont val="Calibri"/>
        <family val="2"/>
        <charset val="162"/>
        <scheme val="minor"/>
      </rPr>
      <t>Prosedür/ Talimat</t>
    </r>
  </si>
  <si>
    <t>1 &lt;R&lt; 6</t>
  </si>
  <si>
    <t>7 &lt;R&lt; 12</t>
  </si>
  <si>
    <t>13 &lt;R&lt; 25</t>
  </si>
  <si>
    <t>Yangın söndürme cihazının olmaması sebebiyle yangına müdahale edilememesi</t>
  </si>
  <si>
    <t>Yangın söndürme cihazının dolu olmaması sebebiyle yangına müdahale edilememesi</t>
  </si>
  <si>
    <t>Acil çıkış yollarının belirlenmemesi</t>
  </si>
  <si>
    <t>Yürüyüş yollarının belirlenmemiş olması</t>
  </si>
  <si>
    <t>Basınçlı iş ekipmanlarının yılda 1 kez periyodik muayenesinin yapılmaması</t>
  </si>
  <si>
    <t>Tüm çalışanlar</t>
  </si>
  <si>
    <t>Yangın söndürme cihazları tamamlanarak, kontrolleri sağlanmalıdır.</t>
  </si>
  <si>
    <t>Kontrol mekanizması oluşturulmalıdır.</t>
  </si>
  <si>
    <t>Acil durum yollarının belirlenip , levhaların asılması gerekmektedir.</t>
  </si>
  <si>
    <t>Yürüyüş yollarının belirlenip, çizilip, çalışanların bunlara uyması sağlanmalıdır.</t>
  </si>
  <si>
    <t>Eksik olan muayenelerin yapılıp kontrol mekanizması oluşturularak takibi sağlanmalıdır.</t>
  </si>
  <si>
    <t>Periyodik</t>
  </si>
  <si>
    <t>İşveren
Bakım Onarım</t>
  </si>
  <si>
    <t>İşveren
Bakım Onarım
İSG</t>
  </si>
  <si>
    <t xml:space="preserve">Jeneratörün yakıt problemi </t>
  </si>
  <si>
    <t>Sürekli kontrol edilmesi ve otomatikte bulunması gerekmekte</t>
  </si>
  <si>
    <t>Ortam aydınlatmasının yeterli olmaması</t>
  </si>
  <si>
    <t>İlk yardım dolabında kullanılan ilaçların son kullanma tarihlerinin geçmiş olması</t>
  </si>
  <si>
    <t>Çalışanların işe ilk girişlerinde karşılaşılabilecekleri tehlikeler karşısında iş güvenliği eğitimi verilmemesi</t>
  </si>
  <si>
    <t>El aletleri ile ilgili tehlike ve riskleri gösteren  uyarı ve levhanın bulunmaması</t>
  </si>
  <si>
    <t>Makinelerin güvenli çalışma talitmalarının olmaması</t>
  </si>
  <si>
    <t>Aydınlatma ölçümünün yapılıp eğer ölçümlere uygun olmayan bölüm varsa uygun hale getirilmesi gerekmektedir.</t>
  </si>
  <si>
    <t>Atölye sahasına ilk yardım dolabı temin edilmeli, ilaçların takibi için kontrol mekanizması oluşturulmalıdır.</t>
  </si>
  <si>
    <t>Kontrol mekanizması oluşturulmalı, işe başlamadan gerekli eğitimlerin verilmesi sağlanmalıdır.</t>
  </si>
  <si>
    <t>İmalathanenin çeşitli yerlerine uyarı ikaz levhaları asılmalıdır.</t>
  </si>
  <si>
    <t>Tüm makinaların güvenli çalışma talimatları hazırlanıp, makinaların üzerine asılmalıdır.</t>
  </si>
  <si>
    <t>Jeneratörler sürekli otomatik modda ve bakımları yapılmış ve yakıtı tam olmalıdır</t>
  </si>
  <si>
    <t>Doktor</t>
  </si>
  <si>
    <t>İş başı</t>
  </si>
  <si>
    <t>Enerji kesinitilerinden kaynaklı üretim yapamamak</t>
  </si>
  <si>
    <t>İşveren/Bakım Onarım</t>
  </si>
  <si>
    <t>İşveren/Bakım Onarım/ Bölüm sorumlusu</t>
  </si>
  <si>
    <t>Gümrükte belirli süreçlerden geçmesi gereken malzemelerimizde yaşanan gecikmeler</t>
  </si>
  <si>
    <t>Şirket/Müşteri</t>
  </si>
  <si>
    <t xml:space="preserve">Teklifin doğru alınamaması </t>
  </si>
  <si>
    <t>Şirket/Tedarikçi</t>
  </si>
  <si>
    <t>Siparişin yanlış geçilmesi/ gelmesi</t>
  </si>
  <si>
    <t xml:space="preserve">Şirket/Müşteri
Tedarikçi </t>
  </si>
  <si>
    <t>Siparişlerimizin geç gelmesi</t>
  </si>
  <si>
    <t>Yanlış /eksik fatura kesilmesi (Nakliye)</t>
  </si>
  <si>
    <t xml:space="preserve">Başvuru, ekpertiz kontrolü gibi süreç gerektiren taleplerin vakit kaybı olmaması adına önceden planlanarak yapılması </t>
  </si>
  <si>
    <t>Maillerde ve sipariş formlarında özellikle anlaşmaı kargomuzun belirtilmesi ve gerekli uyarının yapılması</t>
  </si>
  <si>
    <t xml:space="preserve">Malzeme teklifi isteyen birimin malzeme ile ilgili eksiksiz bilgi verildiğinden emin olmak </t>
  </si>
  <si>
    <t xml:space="preserve">Sipariş ve talep formunun dikkatli bir şekilde karşılaştırılması </t>
  </si>
  <si>
    <t xml:space="preserve">Siparişlerin geçildiği zamandan itibaren teslim süresinin takibinin yapılması </t>
  </si>
  <si>
    <t xml:space="preserve">Siparişin nakliyeciye doğru fiyattan onaylanması ve gelen faturanın doğru olduğundan emin olmak </t>
  </si>
  <si>
    <t>Nakliye acentamız ve tedarikçimizin bilgilerini her iki tarafa da eksiksiz verildiğinden emin olmak</t>
  </si>
  <si>
    <t xml:space="preserve">Satınalma Sorumlusu </t>
  </si>
  <si>
    <t xml:space="preserve">Tedarikçilerin anlaşmalı kargomuz dışında bir kargo şirketi ile malzemeyi bize göndermesi </t>
  </si>
  <si>
    <t>Gümrükteki ürünlerimizin tanımlarının yanlış / eksik yapılması</t>
  </si>
  <si>
    <t xml:space="preserve">Gidecek malzemelerin neler olduğunun kalem kalem dikkatlice kontrolü </t>
  </si>
  <si>
    <t>Şirket/ Müşteri</t>
  </si>
  <si>
    <t xml:space="preserve">Lojistik
Sorumlusu </t>
  </si>
  <si>
    <t xml:space="preserve">Lojistik Sorumlusu </t>
  </si>
  <si>
    <t>Anlaşmalı kargomuz dışında bir kargo şirketi ile malzemenin gönderilmesi</t>
  </si>
  <si>
    <t>E-fatura ve E-defter portalına yanlış dökümanların yüklenmesi</t>
  </si>
  <si>
    <t>Beyanname sürelerinin gecikmesi ve beyanda hata</t>
  </si>
  <si>
    <t>Faaliyet Raporunun Yanlış Hazırlanması</t>
  </si>
  <si>
    <t>Kredi kart pos işlemlerinin hatalı kontrol edilmesi</t>
  </si>
  <si>
    <t>Banka işlemlerinin hatalı yapılması</t>
  </si>
  <si>
    <t>Kasa nakit akışının takip edilememesi sonucu, kasadaki açığın giderleştirilememesi.</t>
  </si>
  <si>
    <t>Sözleşme kontrolünün hatalı yapılması</t>
  </si>
  <si>
    <t>Resmi kurum işlemlerinin zamanında yapılmaması</t>
  </si>
  <si>
    <t>Teşvik işlemlerinin hatalı yapılması</t>
  </si>
  <si>
    <t>Genel Kurul toplantılarının hatırlatılmaması</t>
  </si>
  <si>
    <t>Müşteriden gelen taleplerin doğru alınmaması</t>
  </si>
  <si>
    <t>Doğru ürüne, doğru fiyat verilmemesi</t>
  </si>
  <si>
    <t>Verilen teklifte, teslim süresi ve ödeme şeklinin net bir şekilde belirtilmemesi</t>
  </si>
  <si>
    <t>Müşteri isteklerine geç dönülmesi</t>
  </si>
  <si>
    <t>Teklif edilen ve satılan ürünlerin müşterinin talebiyle uyuşmaması sonucu müşterinin ürün kaybı yaşaması</t>
  </si>
  <si>
    <t xml:space="preserve">Doğru teklifin hazırlanabilmesi için müşterinin ihtiyacı net bir şekilde alınmalı, gerekli olması durumunda satış müdüründen destek alınmalıdır.  </t>
  </si>
  <si>
    <t>Fiyatların double-check edilerek verilmesi</t>
  </si>
  <si>
    <t>Bu bilgilerin, gerek tedarikçiyle (teslim süresiyle ilgili), gerekse müşteriyle (ödeme şekliyle ilgili) teklif öncesinde netleştirilmesi</t>
  </si>
  <si>
    <t>Telefonla arayan müşteriye en geç30 dakikada dönülmesi ,ziyaret talep eden müşteriye en geç 5 iş günü içinde gidilmesi</t>
  </si>
  <si>
    <t>Sipariş sonrası ürünün müşterinin ihtiyaçlarına uygunluğunun sorgulanması</t>
  </si>
  <si>
    <t>Satış Müdürü</t>
  </si>
  <si>
    <t>Gizli Bilgilerin Dışarıya Bildirilmesi</t>
  </si>
  <si>
    <t>Personel Yöneticisi
Bilgi İşlem</t>
  </si>
  <si>
    <t>Şirket/ Personel</t>
  </si>
  <si>
    <t>Farkındalığın arttırılması ve gizli bilgilere erişimin kısıtlanması</t>
  </si>
  <si>
    <t>Personel Yöneticisi
Üretim</t>
  </si>
  <si>
    <t>Personel hataları ve iş kazalarına sebebiyet vermesi</t>
  </si>
  <si>
    <t>Personel Yöneticisi
Kalie Müdürü</t>
  </si>
  <si>
    <t>Minimum stok seviyesinin altında düşmek</t>
  </si>
  <si>
    <t>Şrket/ Müşteri</t>
  </si>
  <si>
    <t>Tedarikçiden ve fasondan gelecek ürünlerin zamanında gelmemesi</t>
  </si>
  <si>
    <t>IFS sisteminde minimum stok seviyelerinin tanımlanması</t>
  </si>
  <si>
    <t>Planlama
YM Depo</t>
  </si>
  <si>
    <t>Tedarikçiden malzemelerin geç gelmesi</t>
  </si>
  <si>
    <t>Maillerde ve sipariş formlarında özellikle anlaşmalı kargomuzun belirtilmesi ve gerekli uyarının yapılması</t>
  </si>
  <si>
    <t>Üretim planlaması yapılırken geç gelme olasılığını göz önünde bulundurmak</t>
  </si>
  <si>
    <t>Planlama</t>
  </si>
  <si>
    <t>Personel</t>
  </si>
  <si>
    <t>İşten ayrılma, plansız işe gelmeme sonucu İş süreçleri kesintiye uğrarması</t>
  </si>
  <si>
    <t>Personel yedeğinin olması ve bu konuda personele gerekli eğitimlerin verilmesi</t>
  </si>
  <si>
    <t>Isıya, ışığa ve neme duyarlı ortam sağlanmalı ve yedekleme yapılmalı</t>
  </si>
  <si>
    <t>Üst Yönetim Personel Yöneticisi</t>
  </si>
  <si>
    <t>Yetersiz erişim denetimi; ziyaretçi kabul politikası eksikliği</t>
  </si>
  <si>
    <t>Şirket
Tüm çalışanlar</t>
  </si>
  <si>
    <t>Ziyaretçi kabulu prosedürü ile ilgili kabul personellerinin bilgilerndirilmesi</t>
  </si>
  <si>
    <t>Isıya, neme, ışığa ve toza duyarlı ortam sağlanmalı ve periyodik bakım yapılmalı</t>
  </si>
  <si>
    <t>Bilgi İşlem</t>
  </si>
  <si>
    <t>Zararlı dosya ve yazılımların tespit edilememesi sonucu sistemlere zarar verererek bilgi kaybına ve erişilebilirliğin kaybolmasına neden olabilir</t>
  </si>
  <si>
    <t>Veritabanının güncellenmeli ve  Lisans süreleri takip edilmeli</t>
  </si>
  <si>
    <t>Servis sağlayıcı tarafından hizmet kesilmesinden kaynaklı iş sürçelerinin akması</t>
  </si>
  <si>
    <t>Ödemelerin otomatik olarak yapılması ve altyapı olarak kesintisintisiz çalışılabilecek bir hizmet sağlayıcı tercih edilmeli</t>
  </si>
  <si>
    <t>İzin verilmeyen ya da yasal olmayan sitelere erişim nedeni ile yasal müeyyidelere neden olur.</t>
  </si>
  <si>
    <t>Yasal olmayan siteler erişim için personel yetki kısıtlamaları yapılmalı</t>
  </si>
  <si>
    <t>Yedeğin çalışmaması sonucu herhangi bir acil durumda verilere geri dönüş yapılamaz, iş süreçleri kesintiye uğrar</t>
  </si>
  <si>
    <t>Yedeklerin birden fazla kopyalanarak farklı ve korunaklı ortamlarda muhafa edilmesi</t>
  </si>
  <si>
    <t>İşveren
Mali İşler</t>
  </si>
  <si>
    <t>Şirket/ Müşteri
Tüm Çalışanlar</t>
  </si>
  <si>
    <t>Bina ve üçüncü şahıslar için sigorta yaptırılmalı ve sürdürmeli</t>
  </si>
  <si>
    <t>Yangın,deprem, yıldırım düşmesi, su baskını, sabotaj/ terör saldırı vb mücbir sebeplerden dolayı bina ve bilgi bütünlüğün ve erişilebilirliğin etkilenmesi ve iş süreçlerinin kısmen ya da tamamen durması</t>
  </si>
  <si>
    <t>Güvenlik, bilgi güvenliği ve iş sürekliğine direkt etki eden donanımın arızalanması sonucu firma güveliğinin kontrol edilememesi ve gizliliğin açığa çıkması</t>
  </si>
  <si>
    <t>KDS</t>
  </si>
  <si>
    <t xml:space="preserve">KLT </t>
  </si>
  <si>
    <t>Eğitim eksikliği sonucu oluşacak personel hataları</t>
  </si>
  <si>
    <t>Dokümanların ortam koşullarından etkilenerek bozulması veya kaybolması</t>
  </si>
  <si>
    <t>Bilgi verilmemesi sonucu iş kazası bildiriminin yapılmaması , Sağlık raporunun teslim edilmemesi sebebiyle gerekli onayın verilmemesi vb</t>
  </si>
  <si>
    <t>Personellerin ve sorumluların iş kazası bildiriminin süresinin 3 gün olduğunu ve bildirilmeme durumunda şirkete ceza geleceği konusunda bilgilendirilmiştir.</t>
  </si>
  <si>
    <t>Personel ve Bölüm sorumluları</t>
  </si>
  <si>
    <t xml:space="preserve">Kötü hava şartları , afet vb durumlar söz konusu olduğunda kriz yönetimlerinde personelin etkilenmeyecek ve/veya en az etkilenecek şekilde gerekli şartların sağlanamaması </t>
  </si>
  <si>
    <t>İnsan Kaynakları kriz durumlarında önceden gözlem yaparak hızlı hareket edip karar verilmesini sağlamalıdır. Personellerin tüm iletişim bilgileri İnsan Kaynaklarında mevcuttur.</t>
  </si>
  <si>
    <t>Personel Yöneticisi  ve Yönetim</t>
  </si>
  <si>
    <t>Yanlış veri takibi hata vb durumlar sebebiyle personele eksik veya fazla maaş / mesai vb ödemelerin yapılması</t>
  </si>
  <si>
    <t>Sürekli olarak kontroller sağlanarak bu durumun yaşanma riski en aza indirilmiştir.</t>
  </si>
  <si>
    <t>Personel Yöneticisi</t>
  </si>
  <si>
    <t xml:space="preserve">Personel kıyafetlerinin ve koruyucu ekipmanlarının teslimi ve takibi </t>
  </si>
  <si>
    <t>İnsan Kaynakları , personel kıyafetlerinin mevsim öncesi terminini sağlatır. koruyucu ekipman ve personelin mevsime uygun kıyafetlerini personele teslimini sağlatır. İSG uzmanı ve bölüm sorumlularının takibi ve İnsan Kaynaklarına bildirimi ile koruyucu ekipmanını kullanmayan personel sözlü ve yazılı olarak uyarılır</t>
  </si>
  <si>
    <t>Personel Yöneticisi , İSG uzmanı ve Bölüm sorumluları</t>
  </si>
  <si>
    <t>Karakol bildirimlerinin unutulması</t>
  </si>
  <si>
    <t xml:space="preserve">İnsan Kaynakları tüm giren ve çıkan personelleri 3 gün içerisinde karakola bildirmek durumundadır. </t>
  </si>
  <si>
    <t>Sgk beyannameleri ve iş kur bildirgelerinin doğru verilmemesi</t>
  </si>
  <si>
    <t>Tüm beyannameler verilirken gerekli kontroller sağlanır muhasebe birimininde onayıyla beyanname verilir. Beyannameler son güne bırakılmadan onaylanır. Böylece geriye dönük düzeltme konusunda esneklik sağlanmış bir ortam yaratılır</t>
  </si>
  <si>
    <t>Personel Yöneticisi ve Muhasebe Müdürü</t>
  </si>
  <si>
    <t>RİSK ANALİZ PLANI
GENEL</t>
  </si>
  <si>
    <t>GENEL</t>
  </si>
  <si>
    <t>KALİTE</t>
  </si>
  <si>
    <t>ÜRETİM</t>
  </si>
  <si>
    <t>SATINALMA</t>
  </si>
  <si>
    <t>LOJİSTİK</t>
  </si>
  <si>
    <t>MALİ İŞLER</t>
  </si>
  <si>
    <t>SATIŞ</t>
  </si>
  <si>
    <t>IK</t>
  </si>
  <si>
    <t>PLANLAMA</t>
  </si>
  <si>
    <t>BİLGİ İŞLEM</t>
  </si>
  <si>
    <t>MÜHENDİSLİK</t>
  </si>
  <si>
    <t>Bakım Personelinin Tecrübesiz Olması</t>
  </si>
  <si>
    <t>Planlarda Teknik Servis Kaynaklı Aksamalar Yaşanması</t>
  </si>
  <si>
    <t>Bakım Onarım Sorumlusu</t>
  </si>
  <si>
    <t>Planlanan bakımdan 1 hafta önce teknik servis ile iletişime geçilerek bakım teyit edilmeli.</t>
  </si>
  <si>
    <t>Teknik servisi iyi olmayan firmalardan hizmet almamak, süreç içerisinde en iyilerle çalışmak.</t>
  </si>
  <si>
    <t>Üretim</t>
  </si>
  <si>
    <t>Kullanılacak yedek parçaların stoklarda yeterli miktarda olduğunun kontrol edilmesi</t>
  </si>
  <si>
    <t>Makinaların servis gerektirmeyen mekanik ve elektrik malzemelerinin stokta bulunmaması</t>
  </si>
  <si>
    <t>Bakım onarım personelinin güvenlik önlemlerini almadan işe başlaması</t>
  </si>
  <si>
    <t>Bakım yapacak persoelin KKD eksiksiz olarak bulundurmak ve bakım yapılacak alanlara uyarı levhaları asmak</t>
  </si>
  <si>
    <t>Bakım onarım personelinin alması gereken eğitimlerin eksik olması (yüksekte çalışma, kaynak, mesleki yeterlilik vb)</t>
  </si>
  <si>
    <t>Bakım yapacak personele işe başlamadan önce tüm yeterlilik eğitimlerinin tamamlanması</t>
  </si>
  <si>
    <t>Personel Yöneitici
İSG Uzmanı</t>
  </si>
  <si>
    <t>Bakım Onarım Sorumlusu
İSG Uzmanı</t>
  </si>
  <si>
    <t>Kontrolsüz ölçü aletlerinin üretimde kullanılması</t>
  </si>
  <si>
    <t>Satınalma tarafından alınan ölçü aletlerinin kayıt için Kalite Bölümüne teslim edilmesi</t>
  </si>
  <si>
    <t>Satınalma</t>
  </si>
  <si>
    <t>Ölçü aletelerinin zamanında kalibrasyon yapılmaması</t>
  </si>
  <si>
    <t>Üretim/ Kalite</t>
  </si>
  <si>
    <t xml:space="preserve">Kalibrasyon Takip Planına göre kalibrasyon zamanı gelen ölçü aletlerinin 1 ay önceden iş planına alınması </t>
  </si>
  <si>
    <t>Kalite</t>
  </si>
  <si>
    <t>BAKIM ONARIM</t>
  </si>
  <si>
    <t>KALİBRASYON</t>
  </si>
  <si>
    <t>Kabul Edilebilir</t>
  </si>
  <si>
    <t>Önlem Alınmalı</t>
  </si>
  <si>
    <t>-</t>
  </si>
  <si>
    <t>Oluşturma Tarihi:</t>
  </si>
  <si>
    <t>Revizyon No:</t>
  </si>
  <si>
    <t>Firmanın Kullandığı Logo - Amiral.jpg</t>
  </si>
  <si>
    <t>RİSK AKSİYON TAKİP LİSTESİ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</si>
</sst>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2"/>
      <color theme="1"/>
      <name val="Calibri"/>
      <family val="2"/>
      <scheme val="minor"/>
    </font>
    <font>
      <b/>
      <sz val="12"/>
      <color theme="1"/>
      <name val="Calibri"/>
      <family val="2"/>
      <charset val="162"/>
      <scheme val="minor"/>
    </font>
    <font>
      <sz val="9"/>
      <name val="Arial Tur"/>
      <family val="2"/>
      <charset val="162"/>
    </font>
    <font>
      <b/>
      <sz val="14"/>
      <color theme="1"/>
      <name val="Calibri"/>
      <family val="2"/>
      <charset val="162"/>
      <scheme val="minor"/>
    </font>
    <font>
      <b/>
      <u/>
      <sz val="14"/>
      <color theme="1"/>
      <name val="Calibri"/>
      <family val="2"/>
      <charset val="162"/>
      <scheme val="minor"/>
    </font>
    <font>
      <sz val="9"/>
      <name val="Tahoma"/>
      <family val="2"/>
      <charset val="162"/>
    </font>
    <font>
      <sz val="9"/>
      <color theme="1"/>
      <name val="Calibri"/>
      <family val="2"/>
      <scheme val="minor"/>
    </font>
    <font>
      <b/>
      <sz val="10"/>
      <name val="Arial Tur"/>
      <charset val="162"/>
    </font>
    <font>
      <sz val="10"/>
      <name val="Arial Tur"/>
      <family val="2"/>
      <charset val="162"/>
    </font>
    <font>
      <b/>
      <sz val="10"/>
      <name val="Tahoma"/>
      <family val="2"/>
    </font>
    <font>
      <b/>
      <sz val="20"/>
      <name val="Tahoma"/>
      <family val="2"/>
      <charset val="162"/>
    </font>
    <font>
      <sz val="9"/>
      <color theme="1"/>
      <name val="Calibri"/>
      <family val="2"/>
      <charset val="162"/>
      <scheme val="minor"/>
    </font>
    <font>
      <sz val="7.5"/>
      <color theme="1"/>
      <name val="Calibri"/>
      <family val="2"/>
      <charset val="162"/>
      <scheme val="minor"/>
    </font>
    <font>
      <sz val="12"/>
      <color theme="1"/>
      <name val="Calibri"/>
      <family val="2"/>
      <charset val="162"/>
      <scheme val="minor"/>
    </font>
  </fonts>
  <fills count="10">
    <fill>
      <patternFill patternType="none"/>
    </fill>
    <fill>
      <patternFill patternType="gray125"/>
    </fill>
    <fill>
      <patternFill patternType="solid">
        <fgColor theme="0" tint="-0.249977111117893"/>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BEE395"/>
        <bgColor indexed="64"/>
      </patternFill>
    </fill>
    <fill>
      <patternFill patternType="solid">
        <fgColor rgb="FFFFFF99"/>
        <bgColor indexed="64"/>
      </patternFill>
    </fill>
    <fill>
      <patternFill patternType="solid">
        <fgColor theme="5" tint="0.39997558519241921"/>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3" fillId="0" borderId="0"/>
  </cellStyleXfs>
  <cellXfs count="129">
    <xf numFmtId="0" fontId="0" fillId="0" borderId="0" xfId="0"/>
    <xf numFmtId="0" fontId="0" fillId="0" borderId="0" xfId="0" applyAlignment="1">
      <alignment vertical="center"/>
    </xf>
    <xf numFmtId="0" fontId="0" fillId="0" borderId="0" xfId="0" applyAlignment="1">
      <alignment horizontal="center" vertical="center"/>
    </xf>
    <xf numFmtId="0" fontId="2" fillId="5" borderId="1" xfId="0" applyFont="1" applyFill="1" applyBorder="1" applyAlignment="1">
      <alignment vertical="center"/>
    </xf>
    <xf numFmtId="0" fontId="0" fillId="5" borderId="1" xfId="0" applyFont="1" applyFill="1" applyBorder="1" applyAlignment="1">
      <alignment horizontal="center" vertical="center" wrapText="1"/>
    </xf>
    <xf numFmtId="0" fontId="4" fillId="3" borderId="1" xfId="0" applyFont="1" applyFill="1" applyBorder="1" applyAlignment="1">
      <alignment vertical="center"/>
    </xf>
    <xf numFmtId="0" fontId="5" fillId="3" borderId="1" xfId="0" applyFont="1" applyFill="1" applyBorder="1" applyAlignment="1">
      <alignment horizontal="center" vertical="center"/>
    </xf>
    <xf numFmtId="0" fontId="4" fillId="0" borderId="0" xfId="0" applyFont="1" applyAlignment="1">
      <alignment vertical="center"/>
    </xf>
    <xf numFmtId="0" fontId="6" fillId="4" borderId="1" xfId="0" applyFont="1" applyFill="1" applyBorder="1" applyAlignment="1">
      <alignment horizontal="left"/>
    </xf>
    <xf numFmtId="0" fontId="7" fillId="4" borderId="1" xfId="0" quotePrefix="1" applyFont="1" applyFill="1" applyBorder="1" applyAlignment="1">
      <alignment horizontal="center" vertical="center"/>
    </xf>
    <xf numFmtId="16" fontId="6" fillId="4" borderId="1" xfId="0" quotePrefix="1" applyNumberFormat="1" applyFont="1" applyFill="1" applyBorder="1" applyAlignment="1">
      <alignment horizontal="left"/>
    </xf>
    <xf numFmtId="14" fontId="7" fillId="4" borderId="1" xfId="0" applyNumberFormat="1" applyFont="1" applyFill="1" applyBorder="1" applyAlignment="1">
      <alignment horizontal="center" vertical="center"/>
    </xf>
    <xf numFmtId="0" fontId="8" fillId="0" borderId="1" xfId="1" applyFont="1" applyFill="1" applyBorder="1" applyAlignment="1">
      <alignment horizontal="center"/>
    </xf>
    <xf numFmtId="0" fontId="9" fillId="0" borderId="1" xfId="1" applyFont="1" applyFill="1" applyBorder="1" applyAlignment="1">
      <alignment horizontal="center"/>
    </xf>
    <xf numFmtId="16" fontId="4" fillId="6" borderId="1" xfId="0" quotePrefix="1" applyNumberFormat="1" applyFont="1" applyFill="1" applyBorder="1" applyAlignment="1">
      <alignment horizontal="center" vertical="center"/>
    </xf>
    <xf numFmtId="0" fontId="4" fillId="7" borderId="1" xfId="0" quotePrefix="1" applyFont="1" applyFill="1" applyBorder="1" applyAlignment="1">
      <alignment horizontal="center" vertical="center"/>
    </xf>
    <xf numFmtId="0" fontId="4" fillId="8" borderId="1" xfId="0" quotePrefix="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0" xfId="0" applyFont="1" applyAlignment="1">
      <alignment vertical="center"/>
    </xf>
    <xf numFmtId="164"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5" fillId="3" borderId="1" xfId="0" applyFont="1" applyFill="1" applyBorder="1" applyAlignment="1">
      <alignment horizontal="center" vertical="center"/>
    </xf>
    <xf numFmtId="0" fontId="2" fillId="9" borderId="1" xfId="0" applyFont="1" applyFill="1" applyBorder="1" applyAlignment="1">
      <alignment horizontal="center" vertical="center"/>
    </xf>
    <xf numFmtId="0" fontId="1" fillId="9" borderId="1" xfId="0" applyFont="1" applyFill="1" applyBorder="1" applyAlignment="1">
      <alignment vertical="center" wrapText="1"/>
    </xf>
    <xf numFmtId="0" fontId="1" fillId="9" borderId="1" xfId="0" applyFont="1" applyFill="1" applyBorder="1" applyAlignment="1">
      <alignment horizontal="center" vertical="center"/>
    </xf>
    <xf numFmtId="0" fontId="1" fillId="9" borderId="0" xfId="0" applyFont="1" applyFill="1" applyAlignment="1">
      <alignment vertical="center"/>
    </xf>
    <xf numFmtId="0" fontId="5" fillId="3" borderId="1"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0" xfId="0" applyFont="1" applyFill="1" applyAlignment="1">
      <alignment vertical="center"/>
    </xf>
    <xf numFmtId="0" fontId="0" fillId="0" borderId="2" xfId="0" applyFont="1" applyBorder="1" applyAlignment="1">
      <alignment vertical="center" wrapText="1"/>
    </xf>
    <xf numFmtId="0" fontId="0" fillId="0" borderId="3" xfId="0" applyFont="1" applyBorder="1" applyAlignment="1">
      <alignmen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6" borderId="1" xfId="0" applyFill="1" applyBorder="1" applyAlignment="1">
      <alignment horizontal="center" vertical="center" wrapText="1"/>
    </xf>
    <xf numFmtId="164" fontId="1" fillId="6" borderId="2" xfId="0" applyNumberFormat="1" applyFont="1" applyFill="1" applyBorder="1" applyAlignment="1">
      <alignment horizontal="center" vertical="center"/>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4" fillId="0" borderId="1" xfId="0" applyFont="1" applyFill="1" applyBorder="1" applyAlignment="1">
      <alignment vertical="center" wrapText="1"/>
    </xf>
    <xf numFmtId="164" fontId="1" fillId="7"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164" fontId="14" fillId="6" borderId="2"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164" fontId="14" fillId="9" borderId="2" xfId="0" applyNumberFormat="1" applyFont="1" applyFill="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164" fontId="0" fillId="6" borderId="2" xfId="0" applyNumberFormat="1" applyFont="1" applyFill="1" applyBorder="1" applyAlignment="1">
      <alignment horizontal="center" vertical="center"/>
    </xf>
    <xf numFmtId="0" fontId="0" fillId="6" borderId="1" xfId="0" applyFont="1" applyFill="1" applyBorder="1" applyAlignment="1">
      <alignment horizontal="center" vertical="center" wrapText="1"/>
    </xf>
    <xf numFmtId="0" fontId="0" fillId="0" borderId="1" xfId="0" applyFont="1" applyBorder="1" applyAlignment="1">
      <alignment horizontal="center" vertical="center"/>
    </xf>
    <xf numFmtId="164" fontId="0" fillId="8" borderId="2" xfId="0" applyNumberFormat="1" applyFont="1" applyFill="1" applyBorder="1" applyAlignment="1">
      <alignment horizontal="center" vertical="center"/>
    </xf>
    <xf numFmtId="0" fontId="0" fillId="8" borderId="1" xfId="0" applyFont="1" applyFill="1" applyBorder="1" applyAlignment="1">
      <alignment horizontal="center" vertical="center" wrapText="1"/>
    </xf>
    <xf numFmtId="0" fontId="0" fillId="0" borderId="1" xfId="0" applyBorder="1" applyAlignment="1">
      <alignment horizontal="center" vertical="center"/>
    </xf>
    <xf numFmtId="164" fontId="0" fillId="9" borderId="2" xfId="0" applyNumberFormat="1" applyFont="1" applyFill="1" applyBorder="1" applyAlignment="1">
      <alignment horizontal="center" vertical="center"/>
    </xf>
    <xf numFmtId="164" fontId="14" fillId="8" borderId="2" xfId="0" applyNumberFormat="1" applyFont="1" applyFill="1" applyBorder="1" applyAlignment="1">
      <alignment horizontal="center" vertical="center"/>
    </xf>
    <xf numFmtId="0" fontId="0" fillId="8" borderId="1" xfId="0" applyFill="1" applyBorder="1" applyAlignment="1">
      <alignment horizontal="center" vertical="center" wrapText="1"/>
    </xf>
    <xf numFmtId="0" fontId="14" fillId="0" borderId="1" xfId="0"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0" fontId="1" fillId="9" borderId="1" xfId="0" applyFont="1" applyFill="1" applyBorder="1" applyAlignment="1">
      <alignment horizontal="center" vertical="center" wrapText="1"/>
    </xf>
    <xf numFmtId="164" fontId="1" fillId="9"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3"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1"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1" xfId="0" applyFont="1" applyFill="1" applyBorder="1" applyAlignment="1">
      <alignment horizontal="center" vertical="center"/>
    </xf>
    <xf numFmtId="0" fontId="9" fillId="0" borderId="4" xfId="1" applyFont="1" applyFill="1" applyBorder="1" applyAlignment="1">
      <alignment horizontal="center"/>
    </xf>
    <xf numFmtId="0" fontId="9" fillId="0" borderId="5" xfId="1" applyFont="1" applyFill="1" applyBorder="1" applyAlignment="1">
      <alignment horizont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14" fontId="7" fillId="4" borderId="4" xfId="0" quotePrefix="1" applyNumberFormat="1" applyFont="1" applyFill="1" applyBorder="1" applyAlignment="1">
      <alignment horizontal="center" vertical="center"/>
    </xf>
    <xf numFmtId="14" fontId="7" fillId="4" borderId="5" xfId="0" applyNumberFormat="1" applyFont="1" applyFill="1" applyBorder="1" applyAlignment="1">
      <alignment horizontal="center" vertical="center"/>
    </xf>
    <xf numFmtId="16" fontId="6" fillId="4" borderId="4" xfId="0" applyNumberFormat="1" applyFont="1" applyFill="1" applyBorder="1" applyAlignment="1">
      <alignment horizontal="left" vertical="center"/>
    </xf>
    <xf numFmtId="16" fontId="6" fillId="4" borderId="5" xfId="0" quotePrefix="1" applyNumberFormat="1" applyFont="1" applyFill="1" applyBorder="1" applyAlignment="1">
      <alignment horizontal="left" vertical="center"/>
    </xf>
    <xf numFmtId="14" fontId="7" fillId="4" borderId="4" xfId="0" applyNumberFormat="1" applyFont="1" applyFill="1" applyBorder="1" applyAlignment="1">
      <alignment horizontal="center" vertical="center"/>
    </xf>
    <xf numFmtId="0" fontId="6" fillId="4" borderId="4" xfId="0" applyFont="1" applyFill="1" applyBorder="1" applyAlignment="1">
      <alignment horizontal="left" vertical="center"/>
    </xf>
    <xf numFmtId="0" fontId="6" fillId="4" borderId="5" xfId="0" applyFont="1" applyFill="1" applyBorder="1" applyAlignment="1">
      <alignment horizontal="left" vertical="center"/>
    </xf>
    <xf numFmtId="0" fontId="0" fillId="9" borderId="2" xfId="0" applyFont="1" applyFill="1" applyBorder="1" applyAlignment="1">
      <alignment horizontal="center" vertical="center" wrapText="1"/>
    </xf>
    <xf numFmtId="0" fontId="0" fillId="9" borderId="3"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2" xfId="0" applyFill="1" applyBorder="1" applyAlignment="1">
      <alignment horizontal="center" vertical="center" wrapText="1"/>
    </xf>
  </cellXfs>
  <cellStyles count="2">
    <cellStyle name="Normal" xfId="0" builtinId="0"/>
    <cellStyle name="Normal_SR.01 İŞ KAZANMA" xfId="1" xr:uid="{00000000-0005-0000-0000-000001000000}"/>
  </cellStyles>
  <dxfs count="85">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Medium9"/>
  <colors>
    <mruColors>
      <color rgb="FFFFFF99"/>
      <color rgb="FFBEE3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201082</xdr:colOff>
      <xdr:row>0</xdr:row>
      <xdr:rowOff>116417</xdr:rowOff>
    </xdr:from>
    <xdr:to>
      <xdr:col>1</xdr:col>
      <xdr:colOff>2000249</xdr:colOff>
      <xdr:row>3</xdr:row>
      <xdr:rowOff>103850</xdr:rowOff>
    </xdr:to>
    <xdr:pic>
      <xdr:nvPicPr>
        <xdr:cNvPr id="3" name="Resim 2">
          <a:extLst>
            <a:ext uri="{FF2B5EF4-FFF2-40B4-BE49-F238E27FC236}">
              <a16:creationId xmlns:a16="http://schemas.microsoft.com/office/drawing/2014/main" id="{E878DFCF-ADA3-4627-9EB1-9B17DA68A7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082" y="116417"/>
          <a:ext cx="2137834" cy="6012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84668</xdr:colOff>
      <xdr:row>0</xdr:row>
      <xdr:rowOff>84668</xdr:rowOff>
    </xdr:from>
    <xdr:to>
      <xdr:col>1</xdr:col>
      <xdr:colOff>1665109</xdr:colOff>
      <xdr:row>3</xdr:row>
      <xdr:rowOff>63500</xdr:rowOff>
    </xdr:to>
    <xdr:pic>
      <xdr:nvPicPr>
        <xdr:cNvPr id="4" name="Resim 3">
          <a:extLst>
            <a:ext uri="{FF2B5EF4-FFF2-40B4-BE49-F238E27FC236}">
              <a16:creationId xmlns:a16="http://schemas.microsoft.com/office/drawing/2014/main" id="{4A66E066-00BB-4B5A-ADD1-B22C9D7D4A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8" y="84668"/>
          <a:ext cx="1919108" cy="5397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116416</xdr:colOff>
      <xdr:row>0</xdr:row>
      <xdr:rowOff>63500</xdr:rowOff>
    </xdr:from>
    <xdr:to>
      <xdr:col>1</xdr:col>
      <xdr:colOff>1672166</xdr:colOff>
      <xdr:row>3</xdr:row>
      <xdr:rowOff>35388</xdr:rowOff>
    </xdr:to>
    <xdr:pic>
      <xdr:nvPicPr>
        <xdr:cNvPr id="4" name="Resim 3">
          <a:extLst>
            <a:ext uri="{FF2B5EF4-FFF2-40B4-BE49-F238E27FC236}">
              <a16:creationId xmlns:a16="http://schemas.microsoft.com/office/drawing/2014/main" id="{3CE3A2B2-8B91-4C09-9B57-C921C8768E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16" y="63500"/>
          <a:ext cx="1894417" cy="5328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10583</xdr:colOff>
      <xdr:row>0</xdr:row>
      <xdr:rowOff>52917</xdr:rowOff>
    </xdr:from>
    <xdr:to>
      <xdr:col>1</xdr:col>
      <xdr:colOff>1816805</xdr:colOff>
      <xdr:row>3</xdr:row>
      <xdr:rowOff>95250</xdr:rowOff>
    </xdr:to>
    <xdr:pic>
      <xdr:nvPicPr>
        <xdr:cNvPr id="4" name="Resim 3">
          <a:extLst>
            <a:ext uri="{FF2B5EF4-FFF2-40B4-BE49-F238E27FC236}">
              <a16:creationId xmlns:a16="http://schemas.microsoft.com/office/drawing/2014/main" id="{23855150-3F38-441A-BB96-9BA87D9F92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 y="52917"/>
          <a:ext cx="2144889" cy="603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127001</xdr:colOff>
      <xdr:row>0</xdr:row>
      <xdr:rowOff>95250</xdr:rowOff>
    </xdr:from>
    <xdr:to>
      <xdr:col>1</xdr:col>
      <xdr:colOff>1788584</xdr:colOff>
      <xdr:row>3</xdr:row>
      <xdr:rowOff>96903</xdr:rowOff>
    </xdr:to>
    <xdr:pic>
      <xdr:nvPicPr>
        <xdr:cNvPr id="3" name="Resim 2">
          <a:extLst>
            <a:ext uri="{FF2B5EF4-FFF2-40B4-BE49-F238E27FC236}">
              <a16:creationId xmlns:a16="http://schemas.microsoft.com/office/drawing/2014/main" id="{76524719-9267-4FE9-AD73-2F7771012A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1" y="95250"/>
          <a:ext cx="2000250" cy="562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52917</xdr:colOff>
      <xdr:row>0</xdr:row>
      <xdr:rowOff>63501</xdr:rowOff>
    </xdr:from>
    <xdr:to>
      <xdr:col>1</xdr:col>
      <xdr:colOff>1746250</xdr:colOff>
      <xdr:row>3</xdr:row>
      <xdr:rowOff>74084</xdr:rowOff>
    </xdr:to>
    <xdr:pic>
      <xdr:nvPicPr>
        <xdr:cNvPr id="3" name="Resim 2">
          <a:extLst>
            <a:ext uri="{FF2B5EF4-FFF2-40B4-BE49-F238E27FC236}">
              <a16:creationId xmlns:a16="http://schemas.microsoft.com/office/drawing/2014/main" id="{3F1CBD25-2BDF-4DEE-A67B-62E45F38AD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7" y="63501"/>
          <a:ext cx="2032000"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52916</xdr:colOff>
      <xdr:row>0</xdr:row>
      <xdr:rowOff>74083</xdr:rowOff>
    </xdr:from>
    <xdr:to>
      <xdr:col>1</xdr:col>
      <xdr:colOff>1783877</xdr:colOff>
      <xdr:row>3</xdr:row>
      <xdr:rowOff>95249</xdr:rowOff>
    </xdr:to>
    <xdr:pic>
      <xdr:nvPicPr>
        <xdr:cNvPr id="3" name="Resim 2">
          <a:extLst>
            <a:ext uri="{FF2B5EF4-FFF2-40B4-BE49-F238E27FC236}">
              <a16:creationId xmlns:a16="http://schemas.microsoft.com/office/drawing/2014/main" id="{22E28D19-3984-43DA-986C-F461A51467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6" y="74083"/>
          <a:ext cx="2069628" cy="5820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105833</xdr:colOff>
      <xdr:row>0</xdr:row>
      <xdr:rowOff>52917</xdr:rowOff>
    </xdr:from>
    <xdr:to>
      <xdr:col>1</xdr:col>
      <xdr:colOff>1874427</xdr:colOff>
      <xdr:row>3</xdr:row>
      <xdr:rowOff>84667</xdr:rowOff>
    </xdr:to>
    <xdr:pic>
      <xdr:nvPicPr>
        <xdr:cNvPr id="4" name="Resim 3">
          <a:extLst>
            <a:ext uri="{FF2B5EF4-FFF2-40B4-BE49-F238E27FC236}">
              <a16:creationId xmlns:a16="http://schemas.microsoft.com/office/drawing/2014/main" id="{D0E8649E-FF74-4CCF-8704-70F77708CE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52917"/>
          <a:ext cx="2107261" cy="5926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116417</xdr:rowOff>
    </xdr:from>
    <xdr:to>
      <xdr:col>1</xdr:col>
      <xdr:colOff>1713326</xdr:colOff>
      <xdr:row>3</xdr:row>
      <xdr:rowOff>105834</xdr:rowOff>
    </xdr:to>
    <xdr:pic>
      <xdr:nvPicPr>
        <xdr:cNvPr id="3" name="Resim 2">
          <a:extLst>
            <a:ext uri="{FF2B5EF4-FFF2-40B4-BE49-F238E27FC236}">
              <a16:creationId xmlns:a16="http://schemas.microsoft.com/office/drawing/2014/main" id="{1A755EDD-84E5-4FD0-91A1-FDB150941D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16417"/>
          <a:ext cx="1956743" cy="5503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116417</xdr:colOff>
      <xdr:row>0</xdr:row>
      <xdr:rowOff>116417</xdr:rowOff>
    </xdr:from>
    <xdr:to>
      <xdr:col>1</xdr:col>
      <xdr:colOff>1734493</xdr:colOff>
      <xdr:row>3</xdr:row>
      <xdr:rowOff>105834</xdr:rowOff>
    </xdr:to>
    <xdr:pic>
      <xdr:nvPicPr>
        <xdr:cNvPr id="3" name="Resim 2">
          <a:extLst>
            <a:ext uri="{FF2B5EF4-FFF2-40B4-BE49-F238E27FC236}">
              <a16:creationId xmlns:a16="http://schemas.microsoft.com/office/drawing/2014/main" id="{84E94122-3058-4A31-8A41-A8BA32E3B6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17" y="116417"/>
          <a:ext cx="1956743" cy="5503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116418</xdr:colOff>
      <xdr:row>0</xdr:row>
      <xdr:rowOff>63501</xdr:rowOff>
    </xdr:from>
    <xdr:to>
      <xdr:col>1</xdr:col>
      <xdr:colOff>1809751</xdr:colOff>
      <xdr:row>3</xdr:row>
      <xdr:rowOff>74084</xdr:rowOff>
    </xdr:to>
    <xdr:pic>
      <xdr:nvPicPr>
        <xdr:cNvPr id="4" name="Resim 3">
          <a:extLst>
            <a:ext uri="{FF2B5EF4-FFF2-40B4-BE49-F238E27FC236}">
              <a16:creationId xmlns:a16="http://schemas.microsoft.com/office/drawing/2014/main" id="{2038259B-8303-40F0-A085-0A4579EF78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18" y="63501"/>
          <a:ext cx="2032000" cy="571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105833</xdr:colOff>
      <xdr:row>0</xdr:row>
      <xdr:rowOff>63501</xdr:rowOff>
    </xdr:from>
    <xdr:to>
      <xdr:col>1</xdr:col>
      <xdr:colOff>1912055</xdr:colOff>
      <xdr:row>3</xdr:row>
      <xdr:rowOff>105834</xdr:rowOff>
    </xdr:to>
    <xdr:pic>
      <xdr:nvPicPr>
        <xdr:cNvPr id="4" name="Resim 3">
          <a:extLst>
            <a:ext uri="{FF2B5EF4-FFF2-40B4-BE49-F238E27FC236}">
              <a16:creationId xmlns:a16="http://schemas.microsoft.com/office/drawing/2014/main" id="{BE86DB04-1D2F-4A51-83AE-A1D39B56AD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63501"/>
          <a:ext cx="2144889" cy="603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84668</xdr:rowOff>
    </xdr:from>
    <xdr:to>
      <xdr:col>1</xdr:col>
      <xdr:colOff>1675687</xdr:colOff>
      <xdr:row>3</xdr:row>
      <xdr:rowOff>63499</xdr:rowOff>
    </xdr:to>
    <xdr:pic>
      <xdr:nvPicPr>
        <xdr:cNvPr id="3" name="Resim 2">
          <a:extLst>
            <a:ext uri="{FF2B5EF4-FFF2-40B4-BE49-F238E27FC236}">
              <a16:creationId xmlns:a16="http://schemas.microsoft.com/office/drawing/2014/main" id="{9C9773BD-FF64-4A9A-817C-E886BFA149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84668"/>
          <a:ext cx="1919104" cy="539748"/>
        </a:xfrm>
        <a:prstGeom prst="rect">
          <a:avLst/>
        </a:prstGeom>
      </xdr:spPr>
    </xdr:pic>
    <xdr:clientData/>
  </xdr:twoCellAnchor>
</xdr:wsDr>
</file>

<file path=xl/theme/theme1.xml><?xml version="1.0" encoding="utf-8"?>
<a:theme xmlns:a="http://schemas.openxmlformats.org/drawingml/2006/main" name="Office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9"/>
  <sheetViews>
    <sheetView showGridLines="0" view="pageBreakPreview" zoomScale="90" zoomScaleNormal="90" zoomScaleSheetLayoutView="90" workbookViewId="0">
      <selection activeCell="L4" sqref="L4"/>
    </sheetView>
  </sheetViews>
  <sheetFormatPr defaultColWidth="9.140625" defaultRowHeight="15" x14ac:dyDescent="0.25"/>
  <cols>
    <col min="1" max="1" width="5.140625" style="1" customWidth="1"/>
    <col min="2" max="2" width="47.85546875" style="1" customWidth="1"/>
    <col min="3" max="7" width="14.42578125" style="1" customWidth="1"/>
    <col min="8" max="8" width="15.42578125" style="1" customWidth="1"/>
    <col min="9" max="9" width="18.42578125" style="2" customWidth="1"/>
    <col min="10" max="10" width="13.28515625" style="1" customWidth="1"/>
    <col min="11" max="11" width="14.28515625" style="1" customWidth="1"/>
    <col min="12" max="12" width="13.28515625" style="1" customWidth="1"/>
    <col min="13" max="16384" width="9.140625" style="1"/>
  </cols>
  <sheetData>
    <row r="1" spans="1:13" ht="15" customHeight="1" x14ac:dyDescent="0.15">
      <c r="A1" s="85" t="s">
        <v>252</v>
      </c>
      <c r="B1" s="86"/>
      <c r="C1" s="86"/>
      <c r="D1" s="86"/>
      <c r="E1" s="86"/>
      <c r="F1" s="86"/>
      <c r="G1" s="86"/>
      <c r="H1" s="86"/>
      <c r="I1" s="86"/>
      <c r="J1" s="87"/>
      <c r="K1" s="8" t="s">
        <v>32</v>
      </c>
      <c r="L1" s="11"/>
    </row>
    <row r="2" spans="1:13" ht="15" customHeight="1" x14ac:dyDescent="0.15">
      <c r="A2" s="88"/>
      <c r="B2" s="89"/>
      <c r="C2" s="89"/>
      <c r="D2" s="89"/>
      <c r="E2" s="89"/>
      <c r="F2" s="89"/>
      <c r="G2" s="89"/>
      <c r="H2" s="89"/>
      <c r="I2" s="89"/>
      <c r="J2" s="90"/>
      <c r="K2" s="8" t="s">
        <v>33</v>
      </c>
      <c r="L2" s="9" t="s">
        <v>34</v>
      </c>
    </row>
    <row r="3" spans="1:13" ht="18" customHeight="1" x14ac:dyDescent="0.15">
      <c r="A3" s="88"/>
      <c r="B3" s="89"/>
      <c r="C3" s="89"/>
      <c r="D3" s="89"/>
      <c r="E3" s="89"/>
      <c r="F3" s="89"/>
      <c r="G3" s="89"/>
      <c r="H3" s="89"/>
      <c r="I3" s="89"/>
      <c r="J3" s="90"/>
      <c r="K3" s="10" t="s">
        <v>35</v>
      </c>
      <c r="L3" s="11" t="s">
        <v>248</v>
      </c>
    </row>
    <row r="4" spans="1:13" ht="18.75" customHeight="1" x14ac:dyDescent="0.15">
      <c r="A4" s="91"/>
      <c r="B4" s="92"/>
      <c r="C4" s="92"/>
      <c r="D4" s="92"/>
      <c r="E4" s="92"/>
      <c r="F4" s="92"/>
      <c r="G4" s="92"/>
      <c r="H4" s="92"/>
      <c r="I4" s="92"/>
      <c r="J4" s="93"/>
      <c r="K4" s="8" t="s">
        <v>36</v>
      </c>
      <c r="L4" s="11"/>
    </row>
    <row r="5" spans="1:13" s="24" customFormat="1" ht="34.5" customHeight="1" x14ac:dyDescent="0.25">
      <c r="A5" s="23" t="s">
        <v>1</v>
      </c>
      <c r="B5" s="23" t="s">
        <v>2</v>
      </c>
      <c r="C5" s="23" t="s">
        <v>3</v>
      </c>
      <c r="D5" s="23" t="s">
        <v>4</v>
      </c>
      <c r="E5" s="23" t="s">
        <v>25</v>
      </c>
      <c r="F5" s="23" t="s">
        <v>26</v>
      </c>
      <c r="G5" s="23" t="s">
        <v>27</v>
      </c>
      <c r="H5" s="23" t="s">
        <v>28</v>
      </c>
      <c r="I5" s="94" t="s">
        <v>6</v>
      </c>
      <c r="J5" s="95"/>
      <c r="K5" s="23" t="s">
        <v>7</v>
      </c>
      <c r="L5" s="23" t="s">
        <v>8</v>
      </c>
    </row>
    <row r="6" spans="1:13" s="7" customFormat="1" ht="18" customHeight="1" x14ac:dyDescent="0.25">
      <c r="A6" s="73" t="s">
        <v>212</v>
      </c>
      <c r="B6" s="74"/>
      <c r="C6" s="74"/>
      <c r="D6" s="74"/>
      <c r="E6" s="74"/>
      <c r="F6" s="74"/>
      <c r="G6" s="74"/>
      <c r="H6" s="74"/>
      <c r="I6" s="74"/>
      <c r="J6" s="74"/>
      <c r="K6" s="74"/>
      <c r="L6" s="75"/>
      <c r="M6" s="7" t="s">
        <v>251</v>
      </c>
    </row>
    <row r="7" spans="1:13" s="19" customFormat="1" ht="72.75" customHeight="1" x14ac:dyDescent="0.25">
      <c r="A7" s="22">
        <v>1</v>
      </c>
      <c r="B7" s="18" t="s">
        <v>188</v>
      </c>
      <c r="C7" s="38" t="s">
        <v>186</v>
      </c>
      <c r="D7" s="17">
        <v>5</v>
      </c>
      <c r="E7" s="17">
        <v>2</v>
      </c>
      <c r="F7" s="17">
        <v>2</v>
      </c>
      <c r="G7" s="20">
        <v>4</v>
      </c>
      <c r="H7" s="21" t="s">
        <v>56</v>
      </c>
      <c r="I7" s="78" t="s">
        <v>187</v>
      </c>
      <c r="J7" s="79"/>
      <c r="K7" s="38" t="s">
        <v>185</v>
      </c>
      <c r="L7" s="38" t="s">
        <v>68</v>
      </c>
    </row>
    <row r="8" spans="1:13" s="19" customFormat="1" ht="47.25" x14ac:dyDescent="0.25">
      <c r="A8" s="22">
        <v>2</v>
      </c>
      <c r="B8" s="18" t="s">
        <v>75</v>
      </c>
      <c r="C8" s="17" t="s">
        <v>80</v>
      </c>
      <c r="D8" s="17">
        <v>3</v>
      </c>
      <c r="E8" s="17">
        <v>4</v>
      </c>
      <c r="F8" s="17">
        <v>1</v>
      </c>
      <c r="G8" s="20">
        <v>4</v>
      </c>
      <c r="H8" s="21" t="s">
        <v>56</v>
      </c>
      <c r="I8" s="80" t="s">
        <v>81</v>
      </c>
      <c r="J8" s="79"/>
      <c r="K8" s="38" t="s">
        <v>88</v>
      </c>
      <c r="L8" s="38" t="s">
        <v>68</v>
      </c>
    </row>
    <row r="9" spans="1:13" s="19" customFormat="1" ht="49.5" customHeight="1" x14ac:dyDescent="0.25">
      <c r="A9" s="22">
        <v>3</v>
      </c>
      <c r="B9" s="18" t="s">
        <v>76</v>
      </c>
      <c r="C9" s="17" t="s">
        <v>80</v>
      </c>
      <c r="D9" s="17">
        <v>2</v>
      </c>
      <c r="E9" s="17">
        <v>4</v>
      </c>
      <c r="F9" s="17">
        <v>1</v>
      </c>
      <c r="G9" s="69" t="s">
        <v>5</v>
      </c>
      <c r="H9" s="21" t="s">
        <v>56</v>
      </c>
      <c r="I9" s="80" t="s">
        <v>82</v>
      </c>
      <c r="J9" s="79"/>
      <c r="K9" s="38" t="s">
        <v>88</v>
      </c>
      <c r="L9" s="38" t="s">
        <v>86</v>
      </c>
    </row>
    <row r="10" spans="1:13" s="19" customFormat="1" ht="51.75" customHeight="1" x14ac:dyDescent="0.25">
      <c r="A10" s="22">
        <v>4</v>
      </c>
      <c r="B10" s="18" t="s">
        <v>77</v>
      </c>
      <c r="C10" s="17" t="s">
        <v>80</v>
      </c>
      <c r="D10" s="17">
        <v>2</v>
      </c>
      <c r="E10" s="17">
        <v>3</v>
      </c>
      <c r="F10" s="17">
        <v>1</v>
      </c>
      <c r="G10" s="20">
        <v>2</v>
      </c>
      <c r="H10" s="21" t="s">
        <v>56</v>
      </c>
      <c r="I10" s="80" t="s">
        <v>83</v>
      </c>
      <c r="J10" s="79"/>
      <c r="K10" s="38" t="s">
        <v>88</v>
      </c>
      <c r="L10" s="38" t="s">
        <v>68</v>
      </c>
    </row>
    <row r="11" spans="1:13" s="35" customFormat="1" ht="47.25" customHeight="1" x14ac:dyDescent="0.25">
      <c r="A11" s="22">
        <v>5</v>
      </c>
      <c r="B11" s="18" t="s">
        <v>78</v>
      </c>
      <c r="C11" s="17" t="s">
        <v>80</v>
      </c>
      <c r="D11" s="17">
        <v>1</v>
      </c>
      <c r="E11" s="17">
        <v>3</v>
      </c>
      <c r="F11" s="17">
        <v>2</v>
      </c>
      <c r="G11" s="20">
        <v>2</v>
      </c>
      <c r="H11" s="21" t="s">
        <v>56</v>
      </c>
      <c r="I11" s="80" t="s">
        <v>84</v>
      </c>
      <c r="J11" s="79"/>
      <c r="K11" s="38" t="s">
        <v>88</v>
      </c>
      <c r="L11" s="38" t="s">
        <v>68</v>
      </c>
    </row>
    <row r="12" spans="1:13" s="35" customFormat="1" ht="49.5" customHeight="1" x14ac:dyDescent="0.25">
      <c r="A12" s="22">
        <v>6</v>
      </c>
      <c r="B12" s="32" t="s">
        <v>79</v>
      </c>
      <c r="C12" s="33" t="s">
        <v>80</v>
      </c>
      <c r="D12" s="33">
        <v>2</v>
      </c>
      <c r="E12" s="33">
        <v>3</v>
      </c>
      <c r="F12" s="33">
        <v>1</v>
      </c>
      <c r="G12" s="20">
        <v>2</v>
      </c>
      <c r="H12" s="21" t="s">
        <v>56</v>
      </c>
      <c r="I12" s="83" t="s">
        <v>85</v>
      </c>
      <c r="J12" s="84"/>
      <c r="K12" s="38" t="s">
        <v>88</v>
      </c>
      <c r="L12" s="34" t="s">
        <v>86</v>
      </c>
    </row>
    <row r="13" spans="1:13" s="35" customFormat="1" ht="37.5" customHeight="1" x14ac:dyDescent="0.25">
      <c r="A13" s="22">
        <v>7</v>
      </c>
      <c r="B13" s="32" t="s">
        <v>89</v>
      </c>
      <c r="C13" s="33" t="s">
        <v>52</v>
      </c>
      <c r="D13" s="33">
        <v>3</v>
      </c>
      <c r="E13" s="33">
        <v>3</v>
      </c>
      <c r="F13" s="33">
        <v>2</v>
      </c>
      <c r="G13" s="20">
        <v>6</v>
      </c>
      <c r="H13" s="21" t="s">
        <v>56</v>
      </c>
      <c r="I13" s="83" t="s">
        <v>90</v>
      </c>
      <c r="J13" s="84"/>
      <c r="K13" s="38" t="s">
        <v>87</v>
      </c>
      <c r="L13" s="38" t="s">
        <v>68</v>
      </c>
    </row>
    <row r="14" spans="1:13" s="7" customFormat="1" ht="18" customHeight="1" x14ac:dyDescent="0.25">
      <c r="A14" s="73" t="s">
        <v>217</v>
      </c>
      <c r="B14" s="74"/>
      <c r="C14" s="74"/>
      <c r="D14" s="74"/>
      <c r="E14" s="74"/>
      <c r="F14" s="74"/>
      <c r="G14" s="74"/>
      <c r="H14" s="74"/>
      <c r="I14" s="74"/>
      <c r="J14" s="74"/>
      <c r="K14" s="74"/>
      <c r="L14" s="75"/>
    </row>
    <row r="15" spans="1:13" s="19" customFormat="1" ht="45.75" customHeight="1" x14ac:dyDescent="0.25">
      <c r="A15" s="22">
        <v>1</v>
      </c>
      <c r="B15" s="18" t="s">
        <v>130</v>
      </c>
      <c r="C15" s="17" t="s">
        <v>52</v>
      </c>
      <c r="D15" s="17">
        <v>5</v>
      </c>
      <c r="E15" s="17">
        <v>3</v>
      </c>
      <c r="F15" s="17">
        <v>1</v>
      </c>
      <c r="G15" s="21">
        <f>+D15*E15*F15/3</f>
        <v>5</v>
      </c>
      <c r="H15" s="21">
        <f>IF(G15&lt;=6,$K$6,IF(G15&lt;=12,$K$7,IF(G15&lt;=25,$K$8,"blabla")))</f>
        <v>0</v>
      </c>
      <c r="I15" s="80" t="s">
        <v>57</v>
      </c>
      <c r="J15" s="79"/>
      <c r="K15" s="17" t="s">
        <v>67</v>
      </c>
      <c r="L15" s="17" t="s">
        <v>68</v>
      </c>
    </row>
    <row r="16" spans="1:13" s="19" customFormat="1" ht="33.75" customHeight="1" x14ac:dyDescent="0.25">
      <c r="A16" s="22">
        <v>2</v>
      </c>
      <c r="B16" s="18" t="s">
        <v>131</v>
      </c>
      <c r="C16" s="17" t="s">
        <v>52</v>
      </c>
      <c r="D16" s="17">
        <v>3</v>
      </c>
      <c r="E16" s="17">
        <v>3</v>
      </c>
      <c r="F16" s="17">
        <v>3</v>
      </c>
      <c r="G16" s="42">
        <f t="shared" ref="G16:G30" si="0">+D16*E16*F16/3</f>
        <v>9</v>
      </c>
      <c r="H16" s="42" t="str">
        <f t="shared" ref="H16:H30" si="1">IF(G16&lt;=6,$K$6,IF(G16&lt;=12,$K$7,IF(G16&lt;=25,$K$8,"blabla")))</f>
        <v>İşveren
Mali İşler</v>
      </c>
      <c r="I16" s="80" t="s">
        <v>58</v>
      </c>
      <c r="J16" s="79"/>
      <c r="K16" s="17" t="s">
        <v>67</v>
      </c>
      <c r="L16" s="17" t="s">
        <v>68</v>
      </c>
    </row>
    <row r="17" spans="1:12" s="19" customFormat="1" ht="47.25" customHeight="1" x14ac:dyDescent="0.25">
      <c r="A17" s="22">
        <v>3</v>
      </c>
      <c r="B17" s="18" t="s">
        <v>132</v>
      </c>
      <c r="C17" s="17" t="s">
        <v>52</v>
      </c>
      <c r="D17" s="17">
        <v>4</v>
      </c>
      <c r="E17" s="17">
        <v>3</v>
      </c>
      <c r="F17" s="17">
        <v>3</v>
      </c>
      <c r="G17" s="42">
        <f t="shared" si="0"/>
        <v>12</v>
      </c>
      <c r="H17" s="42" t="str">
        <f t="shared" si="1"/>
        <v>İşveren
Mali İşler</v>
      </c>
      <c r="I17" s="80" t="s">
        <v>59</v>
      </c>
      <c r="J17" s="79"/>
      <c r="K17" s="17" t="s">
        <v>67</v>
      </c>
      <c r="L17" s="17" t="s">
        <v>68</v>
      </c>
    </row>
    <row r="18" spans="1:12" s="19" customFormat="1" ht="49.5" customHeight="1" x14ac:dyDescent="0.25">
      <c r="A18" s="22">
        <v>4</v>
      </c>
      <c r="B18" s="18" t="s">
        <v>133</v>
      </c>
      <c r="C18" s="17" t="s">
        <v>108</v>
      </c>
      <c r="D18" s="17">
        <v>5</v>
      </c>
      <c r="E18" s="17">
        <v>5</v>
      </c>
      <c r="F18" s="17">
        <v>3</v>
      </c>
      <c r="G18" s="43">
        <f t="shared" si="0"/>
        <v>25</v>
      </c>
      <c r="H18" s="43" t="str">
        <f t="shared" si="1"/>
        <v>İşveren
Bakım Onarım
İSG</v>
      </c>
      <c r="I18" s="80" t="s">
        <v>59</v>
      </c>
      <c r="J18" s="79"/>
      <c r="K18" s="17" t="s">
        <v>67</v>
      </c>
      <c r="L18" s="17" t="s">
        <v>68</v>
      </c>
    </row>
    <row r="19" spans="1:12" s="19" customFormat="1" ht="58.5" customHeight="1" x14ac:dyDescent="0.25">
      <c r="A19" s="22">
        <v>5</v>
      </c>
      <c r="B19" s="18" t="s">
        <v>134</v>
      </c>
      <c r="C19" s="17" t="s">
        <v>108</v>
      </c>
      <c r="D19" s="17">
        <v>4</v>
      </c>
      <c r="E19" s="17">
        <v>5</v>
      </c>
      <c r="F19" s="17">
        <v>3</v>
      </c>
      <c r="G19" s="43">
        <f t="shared" si="0"/>
        <v>20</v>
      </c>
      <c r="H19" s="43" t="str">
        <f t="shared" si="1"/>
        <v>İşveren
Bakım Onarım
İSG</v>
      </c>
      <c r="I19" s="80" t="s">
        <v>60</v>
      </c>
      <c r="J19" s="79"/>
      <c r="K19" s="17" t="s">
        <v>67</v>
      </c>
      <c r="L19" s="17" t="s">
        <v>68</v>
      </c>
    </row>
    <row r="20" spans="1:12" s="29" customFormat="1" ht="39.75" customHeight="1" x14ac:dyDescent="0.25">
      <c r="A20" s="31">
        <v>6</v>
      </c>
      <c r="B20" s="32" t="s">
        <v>135</v>
      </c>
      <c r="C20" s="33" t="s">
        <v>52</v>
      </c>
      <c r="D20" s="33">
        <v>5</v>
      </c>
      <c r="E20" s="33">
        <v>3</v>
      </c>
      <c r="F20" s="33">
        <v>3</v>
      </c>
      <c r="G20" s="43">
        <f t="shared" si="0"/>
        <v>15</v>
      </c>
      <c r="H20" s="43" t="str">
        <f t="shared" si="1"/>
        <v>İşveren
Bakım Onarım
İSG</v>
      </c>
      <c r="I20" s="83" t="s">
        <v>61</v>
      </c>
      <c r="J20" s="84"/>
      <c r="K20" s="33" t="s">
        <v>67</v>
      </c>
      <c r="L20" s="33" t="s">
        <v>68</v>
      </c>
    </row>
    <row r="21" spans="1:12" s="29" customFormat="1" ht="35.1" customHeight="1" x14ac:dyDescent="0.25">
      <c r="A21" s="31">
        <v>7</v>
      </c>
      <c r="B21" s="32" t="s">
        <v>136</v>
      </c>
      <c r="C21" s="33" t="s">
        <v>52</v>
      </c>
      <c r="D21" s="33">
        <v>3</v>
      </c>
      <c r="E21" s="33">
        <v>4</v>
      </c>
      <c r="F21" s="33">
        <v>3</v>
      </c>
      <c r="G21" s="42">
        <f t="shared" si="0"/>
        <v>12</v>
      </c>
      <c r="H21" s="42" t="str">
        <f t="shared" si="1"/>
        <v>İşveren
Mali İşler</v>
      </c>
      <c r="I21" s="83" t="s">
        <v>62</v>
      </c>
      <c r="J21" s="84"/>
      <c r="K21" s="33" t="s">
        <v>67</v>
      </c>
      <c r="L21" s="33" t="s">
        <v>68</v>
      </c>
    </row>
    <row r="22" spans="1:12" s="29" customFormat="1" ht="35.1" customHeight="1" x14ac:dyDescent="0.25">
      <c r="A22" s="31">
        <v>8</v>
      </c>
      <c r="B22" s="32" t="s">
        <v>137</v>
      </c>
      <c r="C22" s="33" t="s">
        <v>52</v>
      </c>
      <c r="D22" s="33">
        <v>3</v>
      </c>
      <c r="E22" s="33">
        <v>3</v>
      </c>
      <c r="F22" s="33">
        <v>3</v>
      </c>
      <c r="G22" s="42">
        <f t="shared" si="0"/>
        <v>9</v>
      </c>
      <c r="H22" s="42" t="str">
        <f t="shared" si="1"/>
        <v>İşveren
Mali İşler</v>
      </c>
      <c r="I22" s="83" t="s">
        <v>62</v>
      </c>
      <c r="J22" s="84"/>
      <c r="K22" s="33" t="s">
        <v>67</v>
      </c>
      <c r="L22" s="33" t="s">
        <v>68</v>
      </c>
    </row>
    <row r="23" spans="1:12" s="19" customFormat="1" ht="47.25" customHeight="1" x14ac:dyDescent="0.25">
      <c r="A23" s="22">
        <v>9</v>
      </c>
      <c r="B23" s="18" t="s">
        <v>138</v>
      </c>
      <c r="C23" s="17" t="s">
        <v>52</v>
      </c>
      <c r="D23" s="17">
        <v>3</v>
      </c>
      <c r="E23" s="17">
        <v>1</v>
      </c>
      <c r="F23" s="17">
        <v>3</v>
      </c>
      <c r="G23" s="21">
        <f t="shared" si="0"/>
        <v>3</v>
      </c>
      <c r="H23" s="21">
        <f t="shared" si="1"/>
        <v>0</v>
      </c>
      <c r="I23" s="80" t="s">
        <v>63</v>
      </c>
      <c r="J23" s="79"/>
      <c r="K23" s="17" t="s">
        <v>67</v>
      </c>
      <c r="L23" s="17" t="s">
        <v>68</v>
      </c>
    </row>
    <row r="24" spans="1:12" s="19" customFormat="1" ht="40.5" customHeight="1" x14ac:dyDescent="0.25">
      <c r="A24" s="22">
        <v>10</v>
      </c>
      <c r="B24" s="18" t="s">
        <v>139</v>
      </c>
      <c r="C24" s="17" t="s">
        <v>52</v>
      </c>
      <c r="D24" s="17">
        <v>2</v>
      </c>
      <c r="E24" s="17">
        <v>3</v>
      </c>
      <c r="F24" s="17">
        <v>3</v>
      </c>
      <c r="G24" s="21">
        <f t="shared" si="0"/>
        <v>6</v>
      </c>
      <c r="H24" s="21">
        <f t="shared" si="1"/>
        <v>0</v>
      </c>
      <c r="I24" s="80" t="s">
        <v>63</v>
      </c>
      <c r="J24" s="79"/>
      <c r="K24" s="17" t="s">
        <v>67</v>
      </c>
      <c r="L24" s="17" t="s">
        <v>68</v>
      </c>
    </row>
    <row r="25" spans="1:12" s="19" customFormat="1" ht="48" customHeight="1" x14ac:dyDescent="0.25">
      <c r="A25" s="22">
        <v>11</v>
      </c>
      <c r="B25" s="18" t="s">
        <v>49</v>
      </c>
      <c r="C25" s="17" t="s">
        <v>39</v>
      </c>
      <c r="D25" s="17">
        <v>2</v>
      </c>
      <c r="E25" s="17">
        <v>2</v>
      </c>
      <c r="F25" s="17">
        <v>1</v>
      </c>
      <c r="G25" s="20">
        <f t="shared" si="0"/>
        <v>1.3333333333333333</v>
      </c>
      <c r="H25" s="21">
        <f t="shared" si="1"/>
        <v>0</v>
      </c>
      <c r="I25" s="80" t="s">
        <v>64</v>
      </c>
      <c r="J25" s="79"/>
      <c r="K25" s="17" t="s">
        <v>67</v>
      </c>
      <c r="L25" s="17" t="s">
        <v>68</v>
      </c>
    </row>
    <row r="26" spans="1:12" s="19" customFormat="1" ht="35.1" customHeight="1" x14ac:dyDescent="0.25">
      <c r="A26" s="22">
        <v>12</v>
      </c>
      <c r="B26" s="18" t="s">
        <v>50</v>
      </c>
      <c r="C26" s="17" t="s">
        <v>39</v>
      </c>
      <c r="D26" s="17">
        <v>2</v>
      </c>
      <c r="E26" s="17">
        <v>2</v>
      </c>
      <c r="F26" s="17">
        <v>1</v>
      </c>
      <c r="G26" s="20">
        <f t="shared" si="0"/>
        <v>1.3333333333333333</v>
      </c>
      <c r="H26" s="21">
        <f t="shared" si="1"/>
        <v>0</v>
      </c>
      <c r="I26" s="80" t="s">
        <v>65</v>
      </c>
      <c r="J26" s="79"/>
      <c r="K26" s="17" t="s">
        <v>67</v>
      </c>
      <c r="L26" s="17" t="s">
        <v>68</v>
      </c>
    </row>
    <row r="27" spans="1:12" s="19" customFormat="1" ht="48.75" customHeight="1" x14ac:dyDescent="0.25">
      <c r="A27" s="22">
        <v>13</v>
      </c>
      <c r="B27" s="18" t="s">
        <v>51</v>
      </c>
      <c r="C27" s="17" t="s">
        <v>52</v>
      </c>
      <c r="D27" s="17">
        <v>1</v>
      </c>
      <c r="E27" s="17">
        <v>2</v>
      </c>
      <c r="F27" s="17">
        <v>1</v>
      </c>
      <c r="G27" s="20">
        <f t="shared" si="0"/>
        <v>0.66666666666666663</v>
      </c>
      <c r="H27" s="21">
        <f t="shared" si="1"/>
        <v>0</v>
      </c>
      <c r="I27" s="80" t="s">
        <v>66</v>
      </c>
      <c r="J27" s="79"/>
      <c r="K27" s="17" t="s">
        <v>67</v>
      </c>
      <c r="L27" s="17" t="s">
        <v>68</v>
      </c>
    </row>
    <row r="28" spans="1:12" s="19" customFormat="1" ht="35.1" customHeight="1" x14ac:dyDescent="0.25">
      <c r="A28" s="22">
        <v>14</v>
      </c>
      <c r="B28" s="18" t="s">
        <v>53</v>
      </c>
      <c r="C28" s="17" t="s">
        <v>39</v>
      </c>
      <c r="D28" s="17">
        <v>2</v>
      </c>
      <c r="E28" s="17">
        <v>2</v>
      </c>
      <c r="F28" s="17">
        <v>1</v>
      </c>
      <c r="G28" s="20">
        <f t="shared" si="0"/>
        <v>1.3333333333333333</v>
      </c>
      <c r="H28" s="21">
        <f t="shared" si="1"/>
        <v>0</v>
      </c>
      <c r="I28" s="80" t="s">
        <v>65</v>
      </c>
      <c r="J28" s="79"/>
      <c r="K28" s="17" t="s">
        <v>67</v>
      </c>
      <c r="L28" s="17" t="s">
        <v>68</v>
      </c>
    </row>
    <row r="29" spans="1:12" s="19" customFormat="1" ht="35.1" customHeight="1" x14ac:dyDescent="0.25">
      <c r="A29" s="22">
        <v>15</v>
      </c>
      <c r="B29" s="18" t="s">
        <v>54</v>
      </c>
      <c r="C29" s="17" t="s">
        <v>39</v>
      </c>
      <c r="D29" s="17">
        <v>2</v>
      </c>
      <c r="E29" s="17">
        <v>2</v>
      </c>
      <c r="F29" s="17">
        <v>1</v>
      </c>
      <c r="G29" s="20">
        <f t="shared" si="0"/>
        <v>1.3333333333333333</v>
      </c>
      <c r="H29" s="21">
        <f t="shared" si="1"/>
        <v>0</v>
      </c>
      <c r="I29" s="80" t="s">
        <v>65</v>
      </c>
      <c r="J29" s="79"/>
      <c r="K29" s="17" t="s">
        <v>67</v>
      </c>
      <c r="L29" s="17" t="s">
        <v>68</v>
      </c>
    </row>
    <row r="30" spans="1:12" s="19" customFormat="1" ht="35.1" customHeight="1" x14ac:dyDescent="0.25">
      <c r="A30" s="22">
        <v>16</v>
      </c>
      <c r="B30" s="18" t="s">
        <v>55</v>
      </c>
      <c r="C30" s="17" t="s">
        <v>39</v>
      </c>
      <c r="D30" s="17">
        <v>2</v>
      </c>
      <c r="E30" s="17">
        <v>2</v>
      </c>
      <c r="F30" s="17">
        <v>1</v>
      </c>
      <c r="G30" s="20">
        <f t="shared" si="0"/>
        <v>1.3333333333333333</v>
      </c>
      <c r="H30" s="21">
        <f t="shared" si="1"/>
        <v>0</v>
      </c>
      <c r="I30" s="80" t="s">
        <v>65</v>
      </c>
      <c r="J30" s="79"/>
      <c r="K30" s="17" t="s">
        <v>67</v>
      </c>
      <c r="L30" s="17" t="s">
        <v>68</v>
      </c>
    </row>
    <row r="31" spans="1:12" s="7" customFormat="1" ht="18" customHeight="1" x14ac:dyDescent="0.25">
      <c r="A31" s="73" t="s">
        <v>222</v>
      </c>
      <c r="B31" s="74"/>
      <c r="C31" s="74"/>
      <c r="D31" s="74"/>
      <c r="E31" s="74"/>
      <c r="F31" s="74"/>
      <c r="G31" s="74"/>
      <c r="H31" s="74"/>
      <c r="I31" s="74"/>
      <c r="J31" s="74"/>
      <c r="K31" s="74"/>
      <c r="L31" s="75"/>
    </row>
    <row r="32" spans="1:12" s="7" customFormat="1" ht="18" customHeight="1" x14ac:dyDescent="0.25">
      <c r="A32" s="73" t="s">
        <v>218</v>
      </c>
      <c r="B32" s="74"/>
      <c r="C32" s="74"/>
      <c r="D32" s="74"/>
      <c r="E32" s="74"/>
      <c r="F32" s="74"/>
      <c r="G32" s="74"/>
      <c r="H32" s="74"/>
      <c r="I32" s="74"/>
      <c r="J32" s="74"/>
      <c r="K32" s="74"/>
      <c r="L32" s="75"/>
    </row>
    <row r="33" spans="1:12" s="19" customFormat="1" ht="84" customHeight="1" x14ac:dyDescent="0.25">
      <c r="A33" s="22">
        <v>1</v>
      </c>
      <c r="B33" s="39" t="s">
        <v>140</v>
      </c>
      <c r="C33" s="39" t="s">
        <v>108</v>
      </c>
      <c r="D33" s="39">
        <v>5</v>
      </c>
      <c r="E33" s="39">
        <v>1</v>
      </c>
      <c r="F33" s="39">
        <v>1</v>
      </c>
      <c r="G33" s="41">
        <f t="shared" ref="G33:G37" si="2">+D33*E33*F33/3</f>
        <v>1.6666666666666667</v>
      </c>
      <c r="H33" s="40">
        <f t="shared" ref="H33:H37" si="3">IF(G33&lt;=6,$K$6,IF(G33&lt;=12,$K$7,IF(G33&lt;=25,$K$8,"blabla")))</f>
        <v>0</v>
      </c>
      <c r="I33" s="76" t="s">
        <v>145</v>
      </c>
      <c r="J33" s="77"/>
      <c r="K33" s="38" t="s">
        <v>150</v>
      </c>
      <c r="L33" s="17" t="s">
        <v>68</v>
      </c>
    </row>
    <row r="34" spans="1:12" s="19" customFormat="1" ht="63.75" customHeight="1" x14ac:dyDescent="0.25">
      <c r="A34" s="22">
        <v>2</v>
      </c>
      <c r="B34" s="39" t="s">
        <v>141</v>
      </c>
      <c r="C34" s="39" t="s">
        <v>108</v>
      </c>
      <c r="D34" s="39">
        <v>5</v>
      </c>
      <c r="E34" s="39">
        <v>2</v>
      </c>
      <c r="F34" s="39">
        <v>1</v>
      </c>
      <c r="G34" s="41">
        <f t="shared" si="2"/>
        <v>3.3333333333333335</v>
      </c>
      <c r="H34" s="40">
        <f t="shared" si="3"/>
        <v>0</v>
      </c>
      <c r="I34" s="80" t="s">
        <v>146</v>
      </c>
      <c r="J34" s="79"/>
      <c r="K34" s="38" t="s">
        <v>150</v>
      </c>
      <c r="L34" s="17" t="s">
        <v>68</v>
      </c>
    </row>
    <row r="35" spans="1:12" s="19" customFormat="1" ht="66.75" customHeight="1" x14ac:dyDescent="0.25">
      <c r="A35" s="22">
        <v>3</v>
      </c>
      <c r="B35" s="39" t="s">
        <v>142</v>
      </c>
      <c r="C35" s="39" t="s">
        <v>108</v>
      </c>
      <c r="D35" s="39">
        <v>5</v>
      </c>
      <c r="E35" s="39">
        <v>2</v>
      </c>
      <c r="F35" s="39">
        <v>2</v>
      </c>
      <c r="G35" s="41">
        <f t="shared" si="2"/>
        <v>6.666666666666667</v>
      </c>
      <c r="H35" s="40" t="str">
        <f t="shared" si="3"/>
        <v>İşveren
Mali İşler</v>
      </c>
      <c r="I35" s="80" t="s">
        <v>147</v>
      </c>
      <c r="J35" s="79"/>
      <c r="K35" s="38" t="s">
        <v>150</v>
      </c>
      <c r="L35" s="17" t="s">
        <v>68</v>
      </c>
    </row>
    <row r="36" spans="1:12" s="19" customFormat="1" ht="65.25" customHeight="1" x14ac:dyDescent="0.25">
      <c r="A36" s="22">
        <v>4</v>
      </c>
      <c r="B36" s="39" t="s">
        <v>143</v>
      </c>
      <c r="C36" s="39" t="s">
        <v>108</v>
      </c>
      <c r="D36" s="39">
        <v>5</v>
      </c>
      <c r="E36" s="39">
        <v>2</v>
      </c>
      <c r="F36" s="39">
        <v>2</v>
      </c>
      <c r="G36" s="41">
        <f t="shared" si="2"/>
        <v>6.666666666666667</v>
      </c>
      <c r="H36" s="40" t="str">
        <f t="shared" si="3"/>
        <v>İşveren
Mali İşler</v>
      </c>
      <c r="I36" s="80" t="s">
        <v>148</v>
      </c>
      <c r="J36" s="79"/>
      <c r="K36" s="38" t="s">
        <v>150</v>
      </c>
      <c r="L36" s="17" t="s">
        <v>68</v>
      </c>
    </row>
    <row r="37" spans="1:12" s="19" customFormat="1" ht="43.5" customHeight="1" x14ac:dyDescent="0.25">
      <c r="A37" s="22">
        <v>5</v>
      </c>
      <c r="B37" s="39" t="s">
        <v>144</v>
      </c>
      <c r="C37" s="39" t="s">
        <v>108</v>
      </c>
      <c r="D37" s="39">
        <v>2</v>
      </c>
      <c r="E37" s="39">
        <v>2</v>
      </c>
      <c r="F37" s="39">
        <v>2</v>
      </c>
      <c r="G37" s="41">
        <f t="shared" si="2"/>
        <v>2.6666666666666665</v>
      </c>
      <c r="H37" s="40">
        <f t="shared" si="3"/>
        <v>0</v>
      </c>
      <c r="I37" s="80" t="s">
        <v>149</v>
      </c>
      <c r="J37" s="79"/>
      <c r="K37" s="38" t="s">
        <v>150</v>
      </c>
      <c r="L37" s="17" t="s">
        <v>68</v>
      </c>
    </row>
    <row r="38" spans="1:12" s="7" customFormat="1" ht="18" customHeight="1" x14ac:dyDescent="0.25">
      <c r="A38" s="73" t="s">
        <v>220</v>
      </c>
      <c r="B38" s="74"/>
      <c r="C38" s="74"/>
      <c r="D38" s="74"/>
      <c r="E38" s="74"/>
      <c r="F38" s="74"/>
      <c r="G38" s="74"/>
      <c r="H38" s="74"/>
      <c r="I38" s="74"/>
      <c r="J38" s="74"/>
      <c r="K38" s="74"/>
      <c r="L38" s="75"/>
    </row>
    <row r="39" spans="1:12" s="19" customFormat="1" ht="59.25" customHeight="1" x14ac:dyDescent="0.25">
      <c r="A39" s="22">
        <v>1</v>
      </c>
      <c r="B39" s="53" t="s">
        <v>158</v>
      </c>
      <c r="C39" s="38" t="s">
        <v>126</v>
      </c>
      <c r="D39" s="38">
        <v>2</v>
      </c>
      <c r="E39" s="38">
        <v>4</v>
      </c>
      <c r="F39" s="38">
        <v>2</v>
      </c>
      <c r="G39" s="41">
        <f t="shared" ref="G39:G40" si="4">+D39*E39*F39/3</f>
        <v>5.333333333333333</v>
      </c>
      <c r="H39" s="21">
        <f t="shared" ref="H39:H40" si="5">IF(G39&lt;=6,$K$6,IF(G39&lt;=12,$K$7,IF(G39&lt;=25,$K$8,"blabla")))</f>
        <v>0</v>
      </c>
      <c r="I39" s="76" t="s">
        <v>161</v>
      </c>
      <c r="J39" s="77"/>
      <c r="K39" s="38" t="s">
        <v>162</v>
      </c>
      <c r="L39" s="17" t="s">
        <v>68</v>
      </c>
    </row>
    <row r="40" spans="1:12" s="19" customFormat="1" ht="59.25" customHeight="1" x14ac:dyDescent="0.25">
      <c r="A40" s="22">
        <v>2</v>
      </c>
      <c r="B40" s="53" t="s">
        <v>160</v>
      </c>
      <c r="C40" s="38" t="s">
        <v>159</v>
      </c>
      <c r="D40" s="38">
        <v>3</v>
      </c>
      <c r="E40" s="38">
        <v>1</v>
      </c>
      <c r="F40" s="38">
        <v>2</v>
      </c>
      <c r="G40" s="41">
        <f t="shared" si="4"/>
        <v>2</v>
      </c>
      <c r="H40" s="21">
        <f t="shared" si="5"/>
        <v>0</v>
      </c>
      <c r="I40" s="76" t="s">
        <v>165</v>
      </c>
      <c r="J40" s="77"/>
      <c r="K40" s="38" t="s">
        <v>166</v>
      </c>
      <c r="L40" s="17" t="s">
        <v>68</v>
      </c>
    </row>
    <row r="41" spans="1:12" s="7" customFormat="1" ht="18" customHeight="1" x14ac:dyDescent="0.25">
      <c r="A41" s="73" t="s">
        <v>215</v>
      </c>
      <c r="B41" s="74"/>
      <c r="C41" s="74"/>
      <c r="D41" s="74"/>
      <c r="E41" s="74"/>
      <c r="F41" s="74"/>
      <c r="G41" s="74"/>
      <c r="H41" s="74"/>
      <c r="I41" s="74"/>
      <c r="J41" s="74"/>
      <c r="K41" s="74"/>
      <c r="L41" s="75"/>
    </row>
    <row r="42" spans="1:12" s="19" customFormat="1" ht="52.5" customHeight="1" x14ac:dyDescent="0.25">
      <c r="A42" s="22">
        <v>1</v>
      </c>
      <c r="B42" s="52" t="s">
        <v>109</v>
      </c>
      <c r="C42" s="39" t="s">
        <v>110</v>
      </c>
      <c r="D42" s="39">
        <v>4</v>
      </c>
      <c r="E42" s="39">
        <v>2</v>
      </c>
      <c r="F42" s="39">
        <v>1</v>
      </c>
      <c r="G42" s="41">
        <f t="shared" ref="G42:G46" si="6">+D42*E42*F42/3</f>
        <v>2.6666666666666665</v>
      </c>
      <c r="H42" s="40">
        <f t="shared" ref="H42:H46" si="7">IF(G42&lt;=6,$K$6,IF(G42&lt;=12,$K$7,IF(G42&lt;=25,$K$8,"blabla")))</f>
        <v>0</v>
      </c>
      <c r="I42" s="80" t="s">
        <v>117</v>
      </c>
      <c r="J42" s="79"/>
      <c r="K42" s="38" t="s">
        <v>122</v>
      </c>
      <c r="L42" s="17" t="s">
        <v>68</v>
      </c>
    </row>
    <row r="43" spans="1:12" s="19" customFormat="1" ht="43.5" customHeight="1" x14ac:dyDescent="0.25">
      <c r="A43" s="22">
        <v>2</v>
      </c>
      <c r="B43" s="52" t="s">
        <v>111</v>
      </c>
      <c r="C43" s="39" t="s">
        <v>112</v>
      </c>
      <c r="D43" s="39">
        <v>2</v>
      </c>
      <c r="E43" s="39">
        <v>2</v>
      </c>
      <c r="F43" s="39">
        <v>1</v>
      </c>
      <c r="G43" s="41">
        <f t="shared" si="6"/>
        <v>1.3333333333333333</v>
      </c>
      <c r="H43" s="40">
        <f t="shared" si="7"/>
        <v>0</v>
      </c>
      <c r="I43" s="80" t="s">
        <v>118</v>
      </c>
      <c r="J43" s="79"/>
      <c r="K43" s="38" t="s">
        <v>122</v>
      </c>
      <c r="L43" s="17" t="s">
        <v>68</v>
      </c>
    </row>
    <row r="44" spans="1:12" s="29" customFormat="1" ht="45" customHeight="1" x14ac:dyDescent="0.25">
      <c r="A44" s="31">
        <v>3</v>
      </c>
      <c r="B44" s="52" t="s">
        <v>113</v>
      </c>
      <c r="C44" s="39" t="s">
        <v>108</v>
      </c>
      <c r="D44" s="39">
        <v>2</v>
      </c>
      <c r="E44" s="39">
        <v>2</v>
      </c>
      <c r="F44" s="39">
        <v>1</v>
      </c>
      <c r="G44" s="41">
        <f t="shared" si="6"/>
        <v>1.3333333333333333</v>
      </c>
      <c r="H44" s="40">
        <f t="shared" si="7"/>
        <v>0</v>
      </c>
      <c r="I44" s="83" t="s">
        <v>119</v>
      </c>
      <c r="J44" s="84"/>
      <c r="K44" s="38" t="s">
        <v>122</v>
      </c>
      <c r="L44" s="17" t="s">
        <v>68</v>
      </c>
    </row>
    <row r="45" spans="1:12" s="29" customFormat="1" ht="48" customHeight="1" x14ac:dyDescent="0.25">
      <c r="A45" s="31">
        <v>4</v>
      </c>
      <c r="B45" s="52" t="s">
        <v>114</v>
      </c>
      <c r="C45" s="39" t="s">
        <v>110</v>
      </c>
      <c r="D45" s="39">
        <v>2</v>
      </c>
      <c r="E45" s="39">
        <v>3</v>
      </c>
      <c r="F45" s="39">
        <v>1</v>
      </c>
      <c r="G45" s="41">
        <f t="shared" si="6"/>
        <v>2</v>
      </c>
      <c r="H45" s="40">
        <f t="shared" si="7"/>
        <v>0</v>
      </c>
      <c r="I45" s="83" t="s">
        <v>120</v>
      </c>
      <c r="J45" s="84"/>
      <c r="K45" s="34" t="s">
        <v>122</v>
      </c>
      <c r="L45" s="33" t="s">
        <v>68</v>
      </c>
    </row>
    <row r="46" spans="1:12" s="29" customFormat="1" ht="60.75" customHeight="1" x14ac:dyDescent="0.25">
      <c r="A46" s="31">
        <v>5</v>
      </c>
      <c r="B46" s="52" t="s">
        <v>163</v>
      </c>
      <c r="C46" s="39" t="s">
        <v>108</v>
      </c>
      <c r="D46" s="39">
        <v>3</v>
      </c>
      <c r="E46" s="39">
        <v>2</v>
      </c>
      <c r="F46" s="39">
        <v>1</v>
      </c>
      <c r="G46" s="41">
        <f t="shared" si="6"/>
        <v>2</v>
      </c>
      <c r="H46" s="40">
        <f t="shared" si="7"/>
        <v>0</v>
      </c>
      <c r="I46" s="83" t="s">
        <v>121</v>
      </c>
      <c r="J46" s="84"/>
      <c r="K46" s="34" t="s">
        <v>122</v>
      </c>
      <c r="L46" s="33" t="s">
        <v>68</v>
      </c>
    </row>
    <row r="47" spans="1:12" s="19" customFormat="1" ht="58.5" customHeight="1" x14ac:dyDescent="0.25">
      <c r="A47" s="22">
        <v>6</v>
      </c>
      <c r="B47" s="52" t="s">
        <v>123</v>
      </c>
      <c r="C47" s="39" t="s">
        <v>52</v>
      </c>
      <c r="D47" s="39">
        <v>3</v>
      </c>
      <c r="E47" s="39">
        <v>1</v>
      </c>
      <c r="F47" s="39">
        <v>1</v>
      </c>
      <c r="G47" s="41">
        <f>+D47*E47*F47/3</f>
        <v>1</v>
      </c>
      <c r="H47" s="40">
        <f>IF(G47&lt;=6,$K$6,IF(G47&lt;=12,$K$7,IF(G47&lt;=25,$K$8,"blabla")))</f>
        <v>0</v>
      </c>
      <c r="I47" s="78" t="s">
        <v>164</v>
      </c>
      <c r="J47" s="79"/>
      <c r="K47" s="38" t="s">
        <v>122</v>
      </c>
      <c r="L47" s="17" t="s">
        <v>68</v>
      </c>
    </row>
    <row r="48" spans="1:12" s="7" customFormat="1" ht="18" customHeight="1" x14ac:dyDescent="0.25">
      <c r="A48" s="73" t="s">
        <v>214</v>
      </c>
      <c r="B48" s="74"/>
      <c r="C48" s="74"/>
      <c r="D48" s="74"/>
      <c r="E48" s="74"/>
      <c r="F48" s="74"/>
      <c r="G48" s="74"/>
      <c r="H48" s="74"/>
      <c r="I48" s="74"/>
      <c r="J48" s="74"/>
      <c r="K48" s="74"/>
      <c r="L48" s="75"/>
    </row>
    <row r="49" spans="1:12" s="35" customFormat="1" ht="60.75" customHeight="1" x14ac:dyDescent="0.25">
      <c r="A49" s="22">
        <v>1</v>
      </c>
      <c r="B49" s="18" t="s">
        <v>91</v>
      </c>
      <c r="C49" s="17" t="s">
        <v>80</v>
      </c>
      <c r="D49" s="17">
        <v>3</v>
      </c>
      <c r="E49" s="17">
        <v>1</v>
      </c>
      <c r="F49" s="17">
        <v>2</v>
      </c>
      <c r="G49" s="20">
        <f t="shared" ref="G49:G54" si="8">+D49*E49*F49/3</f>
        <v>2</v>
      </c>
      <c r="H49" s="21">
        <f>IF(G49&lt;=6,$K$6,IF(G49&lt;=12,$K$7,IF(G49&lt;=25,$K$8,"blabla")))</f>
        <v>0</v>
      </c>
      <c r="I49" s="80" t="s">
        <v>96</v>
      </c>
      <c r="J49" s="79"/>
      <c r="K49" s="38" t="s">
        <v>87</v>
      </c>
      <c r="L49" s="17" t="s">
        <v>68</v>
      </c>
    </row>
    <row r="50" spans="1:12" ht="58.5" customHeight="1" x14ac:dyDescent="0.25">
      <c r="A50" s="22">
        <v>2</v>
      </c>
      <c r="B50" s="18" t="s">
        <v>92</v>
      </c>
      <c r="C50" s="17" t="s">
        <v>80</v>
      </c>
      <c r="D50" s="17">
        <v>3</v>
      </c>
      <c r="E50" s="17">
        <v>1</v>
      </c>
      <c r="F50" s="17">
        <v>1</v>
      </c>
      <c r="G50" s="20">
        <f t="shared" si="8"/>
        <v>1</v>
      </c>
      <c r="H50" s="21">
        <f t="shared" ref="H50:H54" si="9">IF(G50&lt;=6,$K$6,IF(G50&lt;=12,$K$7,IF(G50&lt;=25,$K$8,"blabla")))</f>
        <v>0</v>
      </c>
      <c r="I50" s="80" t="s">
        <v>97</v>
      </c>
      <c r="J50" s="79"/>
      <c r="K50" s="38" t="s">
        <v>102</v>
      </c>
      <c r="L50" s="17" t="s">
        <v>68</v>
      </c>
    </row>
    <row r="51" spans="1:12" ht="47.25" x14ac:dyDescent="0.25">
      <c r="A51" s="22">
        <v>3</v>
      </c>
      <c r="B51" s="18" t="s">
        <v>93</v>
      </c>
      <c r="C51" s="17" t="s">
        <v>80</v>
      </c>
      <c r="D51" s="17">
        <v>3</v>
      </c>
      <c r="E51" s="17">
        <v>1</v>
      </c>
      <c r="F51" s="17">
        <v>2</v>
      </c>
      <c r="G51" s="20">
        <f t="shared" si="8"/>
        <v>2</v>
      </c>
      <c r="H51" s="21">
        <f t="shared" si="9"/>
        <v>0</v>
      </c>
      <c r="I51" s="80" t="s">
        <v>98</v>
      </c>
      <c r="J51" s="79"/>
      <c r="K51" s="38" t="s">
        <v>167</v>
      </c>
      <c r="L51" s="17" t="s">
        <v>103</v>
      </c>
    </row>
    <row r="52" spans="1:12" ht="63" x14ac:dyDescent="0.25">
      <c r="A52" s="22">
        <v>4</v>
      </c>
      <c r="B52" s="18" t="s">
        <v>94</v>
      </c>
      <c r="C52" s="17" t="s">
        <v>80</v>
      </c>
      <c r="D52" s="17">
        <v>2</v>
      </c>
      <c r="E52" s="17">
        <v>3</v>
      </c>
      <c r="F52" s="17">
        <v>1</v>
      </c>
      <c r="G52" s="20">
        <f t="shared" si="8"/>
        <v>2</v>
      </c>
      <c r="H52" s="21">
        <f t="shared" si="9"/>
        <v>0</v>
      </c>
      <c r="I52" s="80" t="s">
        <v>99</v>
      </c>
      <c r="J52" s="79"/>
      <c r="K52" s="38" t="s">
        <v>106</v>
      </c>
      <c r="L52" s="17" t="s">
        <v>68</v>
      </c>
    </row>
    <row r="53" spans="1:12" ht="63" x14ac:dyDescent="0.25">
      <c r="A53" s="22">
        <v>5</v>
      </c>
      <c r="B53" s="18" t="s">
        <v>95</v>
      </c>
      <c r="C53" s="17" t="s">
        <v>80</v>
      </c>
      <c r="D53" s="17">
        <v>2</v>
      </c>
      <c r="E53" s="17">
        <v>3</v>
      </c>
      <c r="F53" s="17">
        <v>1</v>
      </c>
      <c r="G53" s="20">
        <f t="shared" si="8"/>
        <v>2</v>
      </c>
      <c r="H53" s="21">
        <f t="shared" si="9"/>
        <v>0</v>
      </c>
      <c r="I53" s="80" t="s">
        <v>100</v>
      </c>
      <c r="J53" s="79"/>
      <c r="K53" s="38" t="s">
        <v>106</v>
      </c>
      <c r="L53" s="17" t="s">
        <v>68</v>
      </c>
    </row>
    <row r="54" spans="1:12" ht="31.5" x14ac:dyDescent="0.25">
      <c r="A54" s="31">
        <v>6</v>
      </c>
      <c r="B54" s="32" t="s">
        <v>104</v>
      </c>
      <c r="C54" s="33" t="s">
        <v>80</v>
      </c>
      <c r="D54" s="33">
        <v>1</v>
      </c>
      <c r="E54" s="33">
        <v>1</v>
      </c>
      <c r="F54" s="33">
        <v>2</v>
      </c>
      <c r="G54" s="20">
        <f t="shared" si="8"/>
        <v>0.66666666666666663</v>
      </c>
      <c r="H54" s="21">
        <f t="shared" si="9"/>
        <v>0</v>
      </c>
      <c r="I54" s="83" t="s">
        <v>101</v>
      </c>
      <c r="J54" s="84"/>
      <c r="K54" s="38" t="s">
        <v>105</v>
      </c>
      <c r="L54" s="17" t="s">
        <v>68</v>
      </c>
    </row>
    <row r="55" spans="1:12" s="7" customFormat="1" ht="18" customHeight="1" x14ac:dyDescent="0.25">
      <c r="A55" s="73" t="s">
        <v>213</v>
      </c>
      <c r="B55" s="74"/>
      <c r="C55" s="74"/>
      <c r="D55" s="74"/>
      <c r="E55" s="74"/>
      <c r="F55" s="74"/>
      <c r="G55" s="74"/>
      <c r="H55" s="74"/>
      <c r="I55" s="74"/>
      <c r="J55" s="74"/>
      <c r="K55" s="74"/>
      <c r="L55" s="75"/>
    </row>
    <row r="56" spans="1:12" s="19" customFormat="1" ht="45.75" customHeight="1" x14ac:dyDescent="0.25">
      <c r="A56" s="22">
        <v>1</v>
      </c>
      <c r="B56" s="18" t="s">
        <v>38</v>
      </c>
      <c r="C56" s="17" t="s">
        <v>39</v>
      </c>
      <c r="D56" s="17">
        <v>1</v>
      </c>
      <c r="E56" s="17">
        <v>2</v>
      </c>
      <c r="F56" s="17">
        <v>1</v>
      </c>
      <c r="G56" s="20">
        <f t="shared" ref="G56:G71" si="10">+D56*E56*F56/3</f>
        <v>0.66666666666666663</v>
      </c>
      <c r="H56" s="21">
        <f>IF(G56&lt;=6,$K$6,IF(G56&lt;=12,$K$7,IF(G56&lt;=25,$K$8,"blabla")))</f>
        <v>0</v>
      </c>
      <c r="I56" s="80" t="s">
        <v>57</v>
      </c>
      <c r="J56" s="79"/>
      <c r="K56" s="17" t="s">
        <v>67</v>
      </c>
      <c r="L56" s="17" t="s">
        <v>68</v>
      </c>
    </row>
    <row r="57" spans="1:12" s="19" customFormat="1" ht="33.75" customHeight="1" x14ac:dyDescent="0.25">
      <c r="A57" s="22">
        <v>2</v>
      </c>
      <c r="B57" s="18" t="s">
        <v>40</v>
      </c>
      <c r="C57" s="17" t="s">
        <v>39</v>
      </c>
      <c r="D57" s="17">
        <v>2</v>
      </c>
      <c r="E57" s="17">
        <v>2</v>
      </c>
      <c r="F57" s="17">
        <v>1</v>
      </c>
      <c r="G57" s="20">
        <f t="shared" si="10"/>
        <v>1.3333333333333333</v>
      </c>
      <c r="H57" s="21">
        <f t="shared" ref="H57:H71" si="11">IF(G57&lt;=6,$K$6,IF(G57&lt;=12,$K$7,IF(G57&lt;=25,$K$8,"blabla")))</f>
        <v>0</v>
      </c>
      <c r="I57" s="80" t="s">
        <v>58</v>
      </c>
      <c r="J57" s="79"/>
      <c r="K57" s="17" t="s">
        <v>67</v>
      </c>
      <c r="L57" s="17" t="s">
        <v>68</v>
      </c>
    </row>
    <row r="58" spans="1:12" s="19" customFormat="1" ht="47.25" customHeight="1" x14ac:dyDescent="0.25">
      <c r="A58" s="22">
        <v>3</v>
      </c>
      <c r="B58" s="18" t="s">
        <v>41</v>
      </c>
      <c r="C58" s="17" t="s">
        <v>39</v>
      </c>
      <c r="D58" s="17">
        <v>2</v>
      </c>
      <c r="E58" s="17">
        <v>2</v>
      </c>
      <c r="F58" s="17">
        <v>1</v>
      </c>
      <c r="G58" s="20">
        <f t="shared" si="10"/>
        <v>1.3333333333333333</v>
      </c>
      <c r="H58" s="21">
        <f t="shared" si="11"/>
        <v>0</v>
      </c>
      <c r="I58" s="80" t="s">
        <v>59</v>
      </c>
      <c r="J58" s="79"/>
      <c r="K58" s="17" t="s">
        <v>67</v>
      </c>
      <c r="L58" s="17" t="s">
        <v>68</v>
      </c>
    </row>
    <row r="59" spans="1:12" s="19" customFormat="1" ht="49.5" customHeight="1" x14ac:dyDescent="0.25">
      <c r="A59" s="22">
        <v>4</v>
      </c>
      <c r="B59" s="18" t="s">
        <v>42</v>
      </c>
      <c r="C59" s="17" t="s">
        <v>39</v>
      </c>
      <c r="D59" s="17">
        <v>2</v>
      </c>
      <c r="E59" s="17">
        <v>2</v>
      </c>
      <c r="F59" s="17">
        <v>1</v>
      </c>
      <c r="G59" s="20">
        <f t="shared" si="10"/>
        <v>1.3333333333333333</v>
      </c>
      <c r="H59" s="21">
        <f t="shared" si="11"/>
        <v>0</v>
      </c>
      <c r="I59" s="80" t="s">
        <v>59</v>
      </c>
      <c r="J59" s="79"/>
      <c r="K59" s="17" t="s">
        <v>67</v>
      </c>
      <c r="L59" s="17" t="s">
        <v>68</v>
      </c>
    </row>
    <row r="60" spans="1:12" s="19" customFormat="1" ht="58.5" customHeight="1" x14ac:dyDescent="0.25">
      <c r="A60" s="22">
        <v>5</v>
      </c>
      <c r="B60" s="18" t="s">
        <v>43</v>
      </c>
      <c r="C60" s="17" t="s">
        <v>39</v>
      </c>
      <c r="D60" s="17">
        <v>2</v>
      </c>
      <c r="E60" s="17">
        <v>2</v>
      </c>
      <c r="F60" s="17">
        <v>1</v>
      </c>
      <c r="G60" s="20">
        <f t="shared" si="10"/>
        <v>1.3333333333333333</v>
      </c>
      <c r="H60" s="21">
        <f t="shared" si="11"/>
        <v>0</v>
      </c>
      <c r="I60" s="80" t="s">
        <v>60</v>
      </c>
      <c r="J60" s="79"/>
      <c r="K60" s="17" t="s">
        <v>67</v>
      </c>
      <c r="L60" s="17" t="s">
        <v>68</v>
      </c>
    </row>
    <row r="61" spans="1:12" s="29" customFormat="1" ht="39.75" customHeight="1" x14ac:dyDescent="0.25">
      <c r="A61" s="31">
        <v>6</v>
      </c>
      <c r="B61" s="32" t="s">
        <v>44</v>
      </c>
      <c r="C61" s="33" t="s">
        <v>39</v>
      </c>
      <c r="D61" s="33">
        <v>2</v>
      </c>
      <c r="E61" s="33">
        <v>2</v>
      </c>
      <c r="F61" s="33">
        <v>1</v>
      </c>
      <c r="G61" s="20">
        <f t="shared" si="10"/>
        <v>1.3333333333333333</v>
      </c>
      <c r="H61" s="21">
        <f t="shared" si="11"/>
        <v>0</v>
      </c>
      <c r="I61" s="83" t="s">
        <v>61</v>
      </c>
      <c r="J61" s="84"/>
      <c r="K61" s="33" t="s">
        <v>67</v>
      </c>
      <c r="L61" s="33" t="s">
        <v>68</v>
      </c>
    </row>
    <row r="62" spans="1:12" s="29" customFormat="1" ht="35.1" customHeight="1" x14ac:dyDescent="0.25">
      <c r="A62" s="31">
        <v>7</v>
      </c>
      <c r="B62" s="32" t="s">
        <v>45</v>
      </c>
      <c r="C62" s="33" t="s">
        <v>39</v>
      </c>
      <c r="D62" s="33">
        <v>2</v>
      </c>
      <c r="E62" s="33">
        <v>2</v>
      </c>
      <c r="F62" s="33">
        <v>1</v>
      </c>
      <c r="G62" s="20">
        <f t="shared" si="10"/>
        <v>1.3333333333333333</v>
      </c>
      <c r="H62" s="21">
        <f t="shared" si="11"/>
        <v>0</v>
      </c>
      <c r="I62" s="83" t="s">
        <v>62</v>
      </c>
      <c r="J62" s="84"/>
      <c r="K62" s="33" t="s">
        <v>67</v>
      </c>
      <c r="L62" s="33" t="s">
        <v>68</v>
      </c>
    </row>
    <row r="63" spans="1:12" s="29" customFormat="1" ht="35.1" customHeight="1" x14ac:dyDescent="0.25">
      <c r="A63" s="31">
        <v>8</v>
      </c>
      <c r="B63" s="32" t="s">
        <v>46</v>
      </c>
      <c r="C63" s="33" t="s">
        <v>39</v>
      </c>
      <c r="D63" s="33">
        <v>2</v>
      </c>
      <c r="E63" s="33">
        <v>2</v>
      </c>
      <c r="F63" s="33">
        <v>1</v>
      </c>
      <c r="G63" s="20">
        <f t="shared" si="10"/>
        <v>1.3333333333333333</v>
      </c>
      <c r="H63" s="21">
        <f t="shared" si="11"/>
        <v>0</v>
      </c>
      <c r="I63" s="83" t="s">
        <v>62</v>
      </c>
      <c r="J63" s="84"/>
      <c r="K63" s="33" t="s">
        <v>67</v>
      </c>
      <c r="L63" s="33" t="s">
        <v>68</v>
      </c>
    </row>
    <row r="64" spans="1:12" s="19" customFormat="1" ht="47.25" customHeight="1" x14ac:dyDescent="0.25">
      <c r="A64" s="22">
        <v>9</v>
      </c>
      <c r="B64" s="18" t="s">
        <v>47</v>
      </c>
      <c r="C64" s="17" t="s">
        <v>39</v>
      </c>
      <c r="D64" s="17">
        <v>2</v>
      </c>
      <c r="E64" s="17">
        <v>2</v>
      </c>
      <c r="F64" s="17">
        <v>1</v>
      </c>
      <c r="G64" s="20">
        <f t="shared" si="10"/>
        <v>1.3333333333333333</v>
      </c>
      <c r="H64" s="21">
        <f t="shared" si="11"/>
        <v>0</v>
      </c>
      <c r="I64" s="80" t="s">
        <v>63</v>
      </c>
      <c r="J64" s="79"/>
      <c r="K64" s="17" t="s">
        <v>67</v>
      </c>
      <c r="L64" s="17" t="s">
        <v>68</v>
      </c>
    </row>
    <row r="65" spans="1:12" s="19" customFormat="1" ht="40.5" customHeight="1" x14ac:dyDescent="0.25">
      <c r="A65" s="22">
        <v>10</v>
      </c>
      <c r="B65" s="18" t="s">
        <v>48</v>
      </c>
      <c r="C65" s="17" t="s">
        <v>39</v>
      </c>
      <c r="D65" s="17">
        <v>2</v>
      </c>
      <c r="E65" s="17">
        <v>2</v>
      </c>
      <c r="F65" s="17">
        <v>1</v>
      </c>
      <c r="G65" s="20">
        <f t="shared" si="10"/>
        <v>1.3333333333333333</v>
      </c>
      <c r="H65" s="21">
        <f t="shared" si="11"/>
        <v>0</v>
      </c>
      <c r="I65" s="80" t="s">
        <v>63</v>
      </c>
      <c r="J65" s="79"/>
      <c r="K65" s="17" t="s">
        <v>67</v>
      </c>
      <c r="L65" s="17" t="s">
        <v>68</v>
      </c>
    </row>
    <row r="66" spans="1:12" s="19" customFormat="1" ht="48" customHeight="1" x14ac:dyDescent="0.25">
      <c r="A66" s="22">
        <v>11</v>
      </c>
      <c r="B66" s="18" t="s">
        <v>49</v>
      </c>
      <c r="C66" s="17" t="s">
        <v>39</v>
      </c>
      <c r="D66" s="17">
        <v>2</v>
      </c>
      <c r="E66" s="17">
        <v>2</v>
      </c>
      <c r="F66" s="17">
        <v>1</v>
      </c>
      <c r="G66" s="20">
        <f t="shared" si="10"/>
        <v>1.3333333333333333</v>
      </c>
      <c r="H66" s="21">
        <f t="shared" si="11"/>
        <v>0</v>
      </c>
      <c r="I66" s="80" t="s">
        <v>64</v>
      </c>
      <c r="J66" s="79"/>
      <c r="K66" s="17" t="s">
        <v>67</v>
      </c>
      <c r="L66" s="17" t="s">
        <v>68</v>
      </c>
    </row>
    <row r="67" spans="1:12" s="19" customFormat="1" ht="35.1" customHeight="1" x14ac:dyDescent="0.25">
      <c r="A67" s="22">
        <v>12</v>
      </c>
      <c r="B67" s="18" t="s">
        <v>50</v>
      </c>
      <c r="C67" s="17" t="s">
        <v>39</v>
      </c>
      <c r="D67" s="17">
        <v>2</v>
      </c>
      <c r="E67" s="17">
        <v>2</v>
      </c>
      <c r="F67" s="17">
        <v>1</v>
      </c>
      <c r="G67" s="20">
        <f t="shared" si="10"/>
        <v>1.3333333333333333</v>
      </c>
      <c r="H67" s="21">
        <f t="shared" si="11"/>
        <v>0</v>
      </c>
      <c r="I67" s="80" t="s">
        <v>65</v>
      </c>
      <c r="J67" s="79"/>
      <c r="K67" s="17" t="s">
        <v>67</v>
      </c>
      <c r="L67" s="17" t="s">
        <v>68</v>
      </c>
    </row>
    <row r="68" spans="1:12" s="19" customFormat="1" ht="48.75" customHeight="1" x14ac:dyDescent="0.25">
      <c r="A68" s="22">
        <v>13</v>
      </c>
      <c r="B68" s="18" t="s">
        <v>51</v>
      </c>
      <c r="C68" s="17" t="s">
        <v>52</v>
      </c>
      <c r="D68" s="17">
        <v>1</v>
      </c>
      <c r="E68" s="17">
        <v>2</v>
      </c>
      <c r="F68" s="17">
        <v>1</v>
      </c>
      <c r="G68" s="20">
        <f t="shared" si="10"/>
        <v>0.66666666666666663</v>
      </c>
      <c r="H68" s="21">
        <f t="shared" si="11"/>
        <v>0</v>
      </c>
      <c r="I68" s="80" t="s">
        <v>66</v>
      </c>
      <c r="J68" s="79"/>
      <c r="K68" s="17" t="s">
        <v>67</v>
      </c>
      <c r="L68" s="17" t="s">
        <v>68</v>
      </c>
    </row>
    <row r="69" spans="1:12" s="19" customFormat="1" ht="35.1" customHeight="1" x14ac:dyDescent="0.25">
      <c r="A69" s="22">
        <v>14</v>
      </c>
      <c r="B69" s="18" t="s">
        <v>53</v>
      </c>
      <c r="C69" s="17" t="s">
        <v>39</v>
      </c>
      <c r="D69" s="17">
        <v>2</v>
      </c>
      <c r="E69" s="17">
        <v>2</v>
      </c>
      <c r="F69" s="17">
        <v>1</v>
      </c>
      <c r="G69" s="20">
        <f t="shared" si="10"/>
        <v>1.3333333333333333</v>
      </c>
      <c r="H69" s="21">
        <f t="shared" si="11"/>
        <v>0</v>
      </c>
      <c r="I69" s="80" t="s">
        <v>65</v>
      </c>
      <c r="J69" s="79"/>
      <c r="K69" s="17" t="s">
        <v>67</v>
      </c>
      <c r="L69" s="17" t="s">
        <v>68</v>
      </c>
    </row>
    <row r="70" spans="1:12" s="19" customFormat="1" ht="35.1" customHeight="1" x14ac:dyDescent="0.25">
      <c r="A70" s="22">
        <v>15</v>
      </c>
      <c r="B70" s="18" t="s">
        <v>54</v>
      </c>
      <c r="C70" s="17" t="s">
        <v>39</v>
      </c>
      <c r="D70" s="17">
        <v>2</v>
      </c>
      <c r="E70" s="17">
        <v>2</v>
      </c>
      <c r="F70" s="17">
        <v>1</v>
      </c>
      <c r="G70" s="20">
        <f t="shared" si="10"/>
        <v>1.3333333333333333</v>
      </c>
      <c r="H70" s="21">
        <f t="shared" si="11"/>
        <v>0</v>
      </c>
      <c r="I70" s="80" t="s">
        <v>65</v>
      </c>
      <c r="J70" s="79"/>
      <c r="K70" s="17" t="s">
        <v>67</v>
      </c>
      <c r="L70" s="17" t="s">
        <v>68</v>
      </c>
    </row>
    <row r="71" spans="1:12" s="19" customFormat="1" ht="35.1" customHeight="1" x14ac:dyDescent="0.25">
      <c r="A71" s="22">
        <v>16</v>
      </c>
      <c r="B71" s="18" t="s">
        <v>55</v>
      </c>
      <c r="C71" s="17" t="s">
        <v>39</v>
      </c>
      <c r="D71" s="17">
        <v>2</v>
      </c>
      <c r="E71" s="17">
        <v>2</v>
      </c>
      <c r="F71" s="17">
        <v>1</v>
      </c>
      <c r="G71" s="20">
        <f t="shared" si="10"/>
        <v>1.3333333333333333</v>
      </c>
      <c r="H71" s="21">
        <f t="shared" si="11"/>
        <v>0</v>
      </c>
      <c r="I71" s="80" t="s">
        <v>65</v>
      </c>
      <c r="J71" s="79"/>
      <c r="K71" s="17" t="s">
        <v>67</v>
      </c>
      <c r="L71" s="17" t="s">
        <v>68</v>
      </c>
    </row>
    <row r="72" spans="1:12" s="7" customFormat="1" ht="18" customHeight="1" x14ac:dyDescent="0.25">
      <c r="A72" s="73" t="s">
        <v>216</v>
      </c>
      <c r="B72" s="74"/>
      <c r="C72" s="74"/>
      <c r="D72" s="74"/>
      <c r="E72" s="74"/>
      <c r="F72" s="74"/>
      <c r="G72" s="74"/>
      <c r="H72" s="74"/>
      <c r="I72" s="74"/>
      <c r="J72" s="74"/>
      <c r="K72" s="74"/>
      <c r="L72" s="75"/>
    </row>
    <row r="73" spans="1:12" s="19" customFormat="1" ht="46.5" customHeight="1" x14ac:dyDescent="0.25">
      <c r="A73" s="22">
        <v>1</v>
      </c>
      <c r="B73" s="38" t="s">
        <v>124</v>
      </c>
      <c r="C73" s="38" t="s">
        <v>126</v>
      </c>
      <c r="D73" s="38">
        <v>5</v>
      </c>
      <c r="E73" s="38">
        <v>4</v>
      </c>
      <c r="F73" s="38">
        <v>1</v>
      </c>
      <c r="G73" s="46">
        <f>+D73*E73*F73/3</f>
        <v>6.666666666666667</v>
      </c>
      <c r="H73" s="46" t="str">
        <f>IF(G73&lt;=6,$K$6,IF(G73&lt;=12,$K$7,IF(G73&lt;=25,$K$8,"blabla")))</f>
        <v>İşveren
Mali İşler</v>
      </c>
      <c r="I73" s="76" t="s">
        <v>125</v>
      </c>
      <c r="J73" s="77"/>
      <c r="K73" s="38" t="s">
        <v>127</v>
      </c>
      <c r="L73" s="17" t="s">
        <v>68</v>
      </c>
    </row>
    <row r="74" spans="1:12" s="19" customFormat="1" ht="63.75" customHeight="1" x14ac:dyDescent="0.25">
      <c r="A74" s="22">
        <v>2</v>
      </c>
      <c r="B74" s="38" t="s">
        <v>107</v>
      </c>
      <c r="C74" s="38" t="s">
        <v>108</v>
      </c>
      <c r="D74" s="38">
        <v>3</v>
      </c>
      <c r="E74" s="38">
        <v>2</v>
      </c>
      <c r="F74" s="38">
        <v>1</v>
      </c>
      <c r="G74" s="41">
        <f t="shared" ref="G74:G75" si="12">+D74*E74*F74/3</f>
        <v>2</v>
      </c>
      <c r="H74" s="21">
        <f t="shared" ref="H74:H75" si="13">IF(G74&lt;=6,$K$6,IF(G74&lt;=12,$K$7,IF(G74&lt;=25,$K$8,"blabla")))</f>
        <v>0</v>
      </c>
      <c r="I74" s="76" t="s">
        <v>115</v>
      </c>
      <c r="J74" s="77"/>
      <c r="K74" s="38" t="s">
        <v>127</v>
      </c>
      <c r="L74" s="17" t="s">
        <v>68</v>
      </c>
    </row>
    <row r="75" spans="1:12" s="19" customFormat="1" ht="63" customHeight="1" x14ac:dyDescent="0.25">
      <c r="A75" s="22">
        <v>3</v>
      </c>
      <c r="B75" s="38" t="s">
        <v>129</v>
      </c>
      <c r="C75" s="38" t="s">
        <v>52</v>
      </c>
      <c r="D75" s="38">
        <v>3</v>
      </c>
      <c r="E75" s="38">
        <v>1</v>
      </c>
      <c r="F75" s="38">
        <v>1</v>
      </c>
      <c r="G75" s="41">
        <f t="shared" si="12"/>
        <v>1</v>
      </c>
      <c r="H75" s="21">
        <f t="shared" si="13"/>
        <v>0</v>
      </c>
      <c r="I75" s="76" t="s">
        <v>116</v>
      </c>
      <c r="J75" s="77"/>
      <c r="K75" s="38" t="s">
        <v>128</v>
      </c>
      <c r="L75" s="17" t="s">
        <v>68</v>
      </c>
    </row>
    <row r="76" spans="1:12" s="7" customFormat="1" ht="18" customHeight="1" x14ac:dyDescent="0.25">
      <c r="A76" s="73" t="s">
        <v>219</v>
      </c>
      <c r="B76" s="74"/>
      <c r="C76" s="74"/>
      <c r="D76" s="74"/>
      <c r="E76" s="74"/>
      <c r="F76" s="74"/>
      <c r="G76" s="74"/>
      <c r="H76" s="74"/>
      <c r="I76" s="74"/>
      <c r="J76" s="74"/>
      <c r="K76" s="74"/>
      <c r="L76" s="75"/>
    </row>
    <row r="77" spans="1:12" s="19" customFormat="1" ht="64.5" customHeight="1" x14ac:dyDescent="0.25">
      <c r="A77" s="22">
        <v>1</v>
      </c>
      <c r="B77" s="51" t="s">
        <v>192</v>
      </c>
      <c r="C77" s="47" t="s">
        <v>153</v>
      </c>
      <c r="D77" s="47">
        <v>3</v>
      </c>
      <c r="E77" s="47">
        <v>4</v>
      </c>
      <c r="F77" s="47">
        <v>2</v>
      </c>
      <c r="G77" s="56">
        <f>+D77*E77*F77/3</f>
        <v>8</v>
      </c>
      <c r="H77" s="49" t="str">
        <f>IF(G77&lt;=6,$K$6,IF(G77&lt;=12,$K$7,IF(G77&lt;=25,$K$8,"blabla")))</f>
        <v>İşveren
Mali İşler</v>
      </c>
      <c r="I77" s="81" t="s">
        <v>156</v>
      </c>
      <c r="J77" s="82"/>
      <c r="K77" s="47" t="s">
        <v>157</v>
      </c>
      <c r="L77" s="50" t="s">
        <v>68</v>
      </c>
    </row>
    <row r="78" spans="1:12" s="19" customFormat="1" ht="63.75" customHeight="1" x14ac:dyDescent="0.25">
      <c r="A78" s="22">
        <v>2</v>
      </c>
      <c r="B78" s="45" t="s">
        <v>168</v>
      </c>
      <c r="C78" s="47" t="s">
        <v>52</v>
      </c>
      <c r="D78" s="47">
        <v>2</v>
      </c>
      <c r="E78" s="47">
        <v>2</v>
      </c>
      <c r="F78" s="47">
        <v>2</v>
      </c>
      <c r="G78" s="48">
        <f t="shared" ref="G78:G87" si="14">+D78*E78*F78/3</f>
        <v>2.6666666666666665</v>
      </c>
      <c r="H78" s="49">
        <f t="shared" ref="H78:H87" si="15">IF(G78&lt;=6,$K$6,IF(G78&lt;=12,$K$7,IF(G78&lt;=25,$K$8,"blabla")))</f>
        <v>0</v>
      </c>
      <c r="I78" s="81" t="s">
        <v>169</v>
      </c>
      <c r="J78" s="82"/>
      <c r="K78" s="47" t="s">
        <v>155</v>
      </c>
      <c r="L78" s="50" t="s">
        <v>68</v>
      </c>
    </row>
    <row r="79" spans="1:12" s="19" customFormat="1" ht="62.25" customHeight="1" x14ac:dyDescent="0.25">
      <c r="A79" s="22">
        <v>3</v>
      </c>
      <c r="B79" s="45" t="s">
        <v>151</v>
      </c>
      <c r="C79" s="47" t="s">
        <v>52</v>
      </c>
      <c r="D79" s="47">
        <v>5</v>
      </c>
      <c r="E79" s="47">
        <v>2</v>
      </c>
      <c r="F79" s="47">
        <v>2</v>
      </c>
      <c r="G79" s="56">
        <f t="shared" si="14"/>
        <v>6.666666666666667</v>
      </c>
      <c r="H79" s="49" t="str">
        <f t="shared" si="15"/>
        <v>İşveren
Mali İşler</v>
      </c>
      <c r="I79" s="81" t="s">
        <v>154</v>
      </c>
      <c r="J79" s="82"/>
      <c r="K79" s="47" t="s">
        <v>152</v>
      </c>
      <c r="L79" s="50" t="s">
        <v>68</v>
      </c>
    </row>
    <row r="80" spans="1:12" s="19" customFormat="1" ht="58.5" customHeight="1" x14ac:dyDescent="0.25">
      <c r="A80" s="22">
        <v>4</v>
      </c>
      <c r="B80" s="51" t="s">
        <v>193</v>
      </c>
      <c r="C80" s="47" t="s">
        <v>153</v>
      </c>
      <c r="D80" s="47">
        <v>1</v>
      </c>
      <c r="E80" s="47">
        <v>3</v>
      </c>
      <c r="F80" s="47">
        <v>5</v>
      </c>
      <c r="G80" s="48">
        <f t="shared" si="14"/>
        <v>5</v>
      </c>
      <c r="H80" s="49">
        <f t="shared" si="15"/>
        <v>0</v>
      </c>
      <c r="I80" s="81" t="s">
        <v>170</v>
      </c>
      <c r="J80" s="82"/>
      <c r="K80" s="47" t="s">
        <v>171</v>
      </c>
      <c r="L80" s="50" t="s">
        <v>68</v>
      </c>
    </row>
    <row r="81" spans="1:12" s="19" customFormat="1" ht="55.5" customHeight="1" x14ac:dyDescent="0.25">
      <c r="A81" s="22">
        <v>5</v>
      </c>
      <c r="B81" s="53" t="s">
        <v>172</v>
      </c>
      <c r="C81" s="39" t="s">
        <v>173</v>
      </c>
      <c r="D81" s="39">
        <v>1</v>
      </c>
      <c r="E81" s="39">
        <v>4</v>
      </c>
      <c r="F81" s="39">
        <v>2</v>
      </c>
      <c r="G81" s="48">
        <f t="shared" si="14"/>
        <v>2.6666666666666665</v>
      </c>
      <c r="H81" s="40">
        <f t="shared" si="15"/>
        <v>0</v>
      </c>
      <c r="I81" s="78" t="s">
        <v>174</v>
      </c>
      <c r="J81" s="79"/>
      <c r="K81" s="38" t="s">
        <v>167</v>
      </c>
      <c r="L81" s="17" t="s">
        <v>68</v>
      </c>
    </row>
    <row r="82" spans="1:12" s="29" customFormat="1" ht="81.75" customHeight="1" x14ac:dyDescent="0.25">
      <c r="A82" s="31">
        <v>6</v>
      </c>
      <c r="B82" s="52" t="s">
        <v>194</v>
      </c>
      <c r="C82" s="47" t="s">
        <v>52</v>
      </c>
      <c r="D82" s="39">
        <v>3</v>
      </c>
      <c r="E82" s="39">
        <v>3</v>
      </c>
      <c r="F82" s="39">
        <v>1</v>
      </c>
      <c r="G82" s="48">
        <f t="shared" si="14"/>
        <v>3</v>
      </c>
      <c r="H82" s="40">
        <f t="shared" si="15"/>
        <v>0</v>
      </c>
      <c r="I82" s="80" t="s">
        <v>195</v>
      </c>
      <c r="J82" s="79"/>
      <c r="K82" s="38" t="s">
        <v>196</v>
      </c>
      <c r="L82" s="17" t="s">
        <v>68</v>
      </c>
    </row>
    <row r="83" spans="1:12" s="29" customFormat="1" ht="60" customHeight="1" x14ac:dyDescent="0.25">
      <c r="A83" s="31">
        <v>7</v>
      </c>
      <c r="B83" s="52" t="s">
        <v>197</v>
      </c>
      <c r="C83" s="39" t="s">
        <v>173</v>
      </c>
      <c r="D83" s="39">
        <v>2</v>
      </c>
      <c r="E83" s="39">
        <v>2</v>
      </c>
      <c r="F83" s="39">
        <v>2</v>
      </c>
      <c r="G83" s="48">
        <f t="shared" si="14"/>
        <v>2.6666666666666665</v>
      </c>
      <c r="H83" s="40">
        <f t="shared" si="15"/>
        <v>0</v>
      </c>
      <c r="I83" s="83" t="s">
        <v>198</v>
      </c>
      <c r="J83" s="84"/>
      <c r="K83" s="34" t="s">
        <v>199</v>
      </c>
      <c r="L83" s="17" t="s">
        <v>68</v>
      </c>
    </row>
    <row r="84" spans="1:12" s="29" customFormat="1" ht="55.5" customHeight="1" x14ac:dyDescent="0.25">
      <c r="A84" s="31">
        <v>8</v>
      </c>
      <c r="B84" s="52" t="s">
        <v>200</v>
      </c>
      <c r="C84" s="39" t="s">
        <v>173</v>
      </c>
      <c r="D84" s="39">
        <v>3</v>
      </c>
      <c r="E84" s="39">
        <v>3</v>
      </c>
      <c r="F84" s="39">
        <v>2</v>
      </c>
      <c r="G84" s="48">
        <f t="shared" si="14"/>
        <v>6</v>
      </c>
      <c r="H84" s="40">
        <f t="shared" si="15"/>
        <v>0</v>
      </c>
      <c r="I84" s="83" t="s">
        <v>201</v>
      </c>
      <c r="J84" s="84"/>
      <c r="K84" s="34" t="s">
        <v>202</v>
      </c>
      <c r="L84" s="17" t="s">
        <v>68</v>
      </c>
    </row>
    <row r="85" spans="1:12" s="19" customFormat="1" ht="165.75" customHeight="1" x14ac:dyDescent="0.25">
      <c r="A85" s="22">
        <v>9</v>
      </c>
      <c r="B85" s="18" t="s">
        <v>203</v>
      </c>
      <c r="C85" s="39" t="s">
        <v>173</v>
      </c>
      <c r="D85" s="17">
        <v>5</v>
      </c>
      <c r="E85" s="17">
        <v>4</v>
      </c>
      <c r="F85" s="17">
        <v>3</v>
      </c>
      <c r="G85" s="66">
        <f t="shared" si="14"/>
        <v>20</v>
      </c>
      <c r="H85" s="67" t="str">
        <f t="shared" si="15"/>
        <v>İşveren
Bakım Onarım
İSG</v>
      </c>
      <c r="I85" s="80" t="s">
        <v>204</v>
      </c>
      <c r="J85" s="79"/>
      <c r="K85" s="38" t="s">
        <v>205</v>
      </c>
      <c r="L85" s="17" t="s">
        <v>68</v>
      </c>
    </row>
    <row r="86" spans="1:12" s="19" customFormat="1" ht="55.5" customHeight="1" x14ac:dyDescent="0.25">
      <c r="A86" s="22">
        <v>10</v>
      </c>
      <c r="B86" s="18" t="s">
        <v>206</v>
      </c>
      <c r="C86" s="47" t="s">
        <v>52</v>
      </c>
      <c r="D86" s="17">
        <v>5</v>
      </c>
      <c r="E86" s="17">
        <v>3</v>
      </c>
      <c r="F86" s="17">
        <v>1</v>
      </c>
      <c r="G86" s="48">
        <f t="shared" si="14"/>
        <v>5</v>
      </c>
      <c r="H86" s="40">
        <f t="shared" si="15"/>
        <v>0</v>
      </c>
      <c r="I86" s="80" t="s">
        <v>207</v>
      </c>
      <c r="J86" s="79"/>
      <c r="K86" s="34" t="s">
        <v>202</v>
      </c>
      <c r="L86" s="17" t="s">
        <v>68</v>
      </c>
    </row>
    <row r="87" spans="1:12" s="19" customFormat="1" ht="123" customHeight="1" x14ac:dyDescent="0.25">
      <c r="A87" s="31">
        <v>11</v>
      </c>
      <c r="B87" s="32" t="s">
        <v>208</v>
      </c>
      <c r="C87" s="68" t="s">
        <v>52</v>
      </c>
      <c r="D87" s="33">
        <v>3</v>
      </c>
      <c r="E87" s="33">
        <v>3</v>
      </c>
      <c r="F87" s="33">
        <v>1</v>
      </c>
      <c r="G87" s="48">
        <f t="shared" si="14"/>
        <v>3</v>
      </c>
      <c r="H87" s="40">
        <f t="shared" si="15"/>
        <v>0</v>
      </c>
      <c r="I87" s="83" t="s">
        <v>209</v>
      </c>
      <c r="J87" s="84"/>
      <c r="K87" s="34" t="s">
        <v>210</v>
      </c>
      <c r="L87" s="33" t="s">
        <v>68</v>
      </c>
    </row>
    <row r="88" spans="1:12" s="7" customFormat="1" ht="18" customHeight="1" x14ac:dyDescent="0.25">
      <c r="A88" s="73" t="s">
        <v>221</v>
      </c>
      <c r="B88" s="74"/>
      <c r="C88" s="74"/>
      <c r="D88" s="74"/>
      <c r="E88" s="74"/>
      <c r="F88" s="74"/>
      <c r="G88" s="74"/>
      <c r="H88" s="74"/>
      <c r="I88" s="74"/>
      <c r="J88" s="74"/>
      <c r="K88" s="74"/>
      <c r="L88" s="75"/>
    </row>
    <row r="89" spans="1:12" s="19" customFormat="1" ht="62.25" customHeight="1" x14ac:dyDescent="0.25">
      <c r="A89" s="22">
        <v>1</v>
      </c>
      <c r="B89" s="52" t="s">
        <v>189</v>
      </c>
      <c r="C89" s="58" t="s">
        <v>52</v>
      </c>
      <c r="D89" s="58">
        <v>1</v>
      </c>
      <c r="E89" s="58">
        <v>4</v>
      </c>
      <c r="F89" s="58">
        <v>2</v>
      </c>
      <c r="G89" s="59">
        <f t="shared" ref="G89:G93" si="16">+D89*E89*F89/3</f>
        <v>2.6666666666666665</v>
      </c>
      <c r="H89" s="60">
        <f t="shared" ref="H89:H93" si="17">IF(G89&lt;=6,$K$6,IF(G89&lt;=12,$K$7,IF(G89&lt;=25,$K$8,"blabla")))</f>
        <v>0</v>
      </c>
      <c r="I89" s="80" t="s">
        <v>175</v>
      </c>
      <c r="J89" s="79"/>
      <c r="K89" s="58" t="s">
        <v>176</v>
      </c>
      <c r="L89" s="61" t="s">
        <v>68</v>
      </c>
    </row>
    <row r="90" spans="1:12" s="19" customFormat="1" ht="62.25" customHeight="1" x14ac:dyDescent="0.25">
      <c r="A90" s="22">
        <v>2</v>
      </c>
      <c r="B90" s="57" t="s">
        <v>177</v>
      </c>
      <c r="C90" s="39" t="s">
        <v>52</v>
      </c>
      <c r="D90" s="58">
        <v>5</v>
      </c>
      <c r="E90" s="58">
        <v>4</v>
      </c>
      <c r="F90" s="58">
        <v>2</v>
      </c>
      <c r="G90" s="62">
        <f t="shared" si="16"/>
        <v>13.333333333333334</v>
      </c>
      <c r="H90" s="63" t="str">
        <f t="shared" si="17"/>
        <v>İşveren
Bakım Onarım
İSG</v>
      </c>
      <c r="I90" s="78" t="s">
        <v>178</v>
      </c>
      <c r="J90" s="79"/>
      <c r="K90" s="39" t="s">
        <v>176</v>
      </c>
      <c r="L90" s="64" t="s">
        <v>68</v>
      </c>
    </row>
    <row r="91" spans="1:12" s="19" customFormat="1" ht="62.25" customHeight="1" x14ac:dyDescent="0.25">
      <c r="A91" s="22">
        <v>3</v>
      </c>
      <c r="B91" s="52" t="s">
        <v>179</v>
      </c>
      <c r="C91" s="39" t="s">
        <v>52</v>
      </c>
      <c r="D91" s="58">
        <v>5</v>
      </c>
      <c r="E91" s="58">
        <v>2</v>
      </c>
      <c r="F91" s="58">
        <v>2</v>
      </c>
      <c r="G91" s="65">
        <f t="shared" si="16"/>
        <v>6.666666666666667</v>
      </c>
      <c r="H91" s="60" t="str">
        <f t="shared" si="17"/>
        <v>İşveren
Mali İşler</v>
      </c>
      <c r="I91" s="78" t="s">
        <v>180</v>
      </c>
      <c r="J91" s="79"/>
      <c r="K91" s="39" t="s">
        <v>176</v>
      </c>
      <c r="L91" s="64" t="s">
        <v>68</v>
      </c>
    </row>
    <row r="92" spans="1:12" s="19" customFormat="1" ht="62.25" customHeight="1" x14ac:dyDescent="0.25">
      <c r="A92" s="22">
        <v>4</v>
      </c>
      <c r="B92" s="52" t="s">
        <v>181</v>
      </c>
      <c r="C92" s="39" t="s">
        <v>52</v>
      </c>
      <c r="D92" s="58">
        <v>1</v>
      </c>
      <c r="E92" s="58">
        <v>4</v>
      </c>
      <c r="F92" s="58">
        <v>2</v>
      </c>
      <c r="G92" s="59">
        <f t="shared" si="16"/>
        <v>2.6666666666666665</v>
      </c>
      <c r="H92" s="60">
        <f t="shared" si="17"/>
        <v>0</v>
      </c>
      <c r="I92" s="78" t="s">
        <v>182</v>
      </c>
      <c r="J92" s="79"/>
      <c r="K92" s="39" t="s">
        <v>176</v>
      </c>
      <c r="L92" s="64" t="s">
        <v>68</v>
      </c>
    </row>
    <row r="93" spans="1:12" s="19" customFormat="1" ht="62.25" customHeight="1" x14ac:dyDescent="0.25">
      <c r="A93" s="22">
        <v>5</v>
      </c>
      <c r="B93" s="52" t="s">
        <v>183</v>
      </c>
      <c r="C93" s="39" t="s">
        <v>126</v>
      </c>
      <c r="D93" s="58">
        <v>4</v>
      </c>
      <c r="E93" s="58">
        <v>4</v>
      </c>
      <c r="F93" s="58">
        <v>2</v>
      </c>
      <c r="G93" s="65">
        <f t="shared" si="16"/>
        <v>10.666666666666666</v>
      </c>
      <c r="H93" s="60" t="str">
        <f t="shared" si="17"/>
        <v>İşveren
Mali İşler</v>
      </c>
      <c r="I93" s="78" t="s">
        <v>184</v>
      </c>
      <c r="J93" s="79"/>
      <c r="K93" s="39" t="s">
        <v>176</v>
      </c>
      <c r="L93" s="64" t="s">
        <v>68</v>
      </c>
    </row>
    <row r="94" spans="1:12" s="7" customFormat="1" ht="18" customHeight="1" x14ac:dyDescent="0.25">
      <c r="A94" s="73" t="s">
        <v>244</v>
      </c>
      <c r="B94" s="74"/>
      <c r="C94" s="74"/>
      <c r="D94" s="74"/>
      <c r="E94" s="74"/>
      <c r="F94" s="74"/>
      <c r="G94" s="74"/>
      <c r="H94" s="74"/>
      <c r="I94" s="74"/>
      <c r="J94" s="74"/>
      <c r="K94" s="74"/>
      <c r="L94" s="75"/>
    </row>
    <row r="95" spans="1:12" s="19" customFormat="1" ht="62.25" customHeight="1" x14ac:dyDescent="0.25">
      <c r="A95" s="22">
        <v>1</v>
      </c>
      <c r="B95" s="18" t="s">
        <v>223</v>
      </c>
      <c r="C95" s="38" t="s">
        <v>52</v>
      </c>
      <c r="D95" s="38">
        <v>2</v>
      </c>
      <c r="E95" s="38">
        <v>1</v>
      </c>
      <c r="F95" s="38">
        <v>3</v>
      </c>
      <c r="G95" s="41">
        <f t="shared" ref="G95:G96" si="18">+D95*E95*F95/3</f>
        <v>2</v>
      </c>
      <c r="H95" s="40">
        <f t="shared" ref="H95:H96" si="19">IF(G95&lt;=6,$K$6,IF(G95&lt;=12,$K$7,IF(G95&lt;=25,$K$8,"blabla")))</f>
        <v>0</v>
      </c>
      <c r="I95" s="76" t="s">
        <v>227</v>
      </c>
      <c r="J95" s="77"/>
      <c r="K95" s="38" t="s">
        <v>225</v>
      </c>
      <c r="L95" s="17" t="s">
        <v>68</v>
      </c>
    </row>
    <row r="96" spans="1:12" s="19" customFormat="1" ht="62.25" customHeight="1" x14ac:dyDescent="0.25">
      <c r="A96" s="22">
        <v>2</v>
      </c>
      <c r="B96" s="18" t="s">
        <v>224</v>
      </c>
      <c r="C96" s="38" t="s">
        <v>108</v>
      </c>
      <c r="D96" s="38">
        <v>3</v>
      </c>
      <c r="E96" s="38">
        <v>1</v>
      </c>
      <c r="F96" s="38">
        <v>1</v>
      </c>
      <c r="G96" s="41">
        <f t="shared" si="18"/>
        <v>1</v>
      </c>
      <c r="H96" s="40">
        <f t="shared" si="19"/>
        <v>0</v>
      </c>
      <c r="I96" s="78" t="s">
        <v>226</v>
      </c>
      <c r="J96" s="79"/>
      <c r="K96" s="38" t="s">
        <v>225</v>
      </c>
      <c r="L96" s="17" t="s">
        <v>68</v>
      </c>
    </row>
    <row r="97" spans="1:12" s="7" customFormat="1" ht="18" customHeight="1" x14ac:dyDescent="0.25">
      <c r="A97" s="73" t="s">
        <v>245</v>
      </c>
      <c r="B97" s="74"/>
      <c r="C97" s="74"/>
      <c r="D97" s="74"/>
      <c r="E97" s="74"/>
      <c r="F97" s="74"/>
      <c r="G97" s="74"/>
      <c r="H97" s="74"/>
      <c r="I97" s="74"/>
      <c r="J97" s="74"/>
      <c r="K97" s="74"/>
      <c r="L97" s="75"/>
    </row>
    <row r="98" spans="1:12" s="19" customFormat="1" ht="62.25" customHeight="1" x14ac:dyDescent="0.25">
      <c r="A98" s="22">
        <v>1</v>
      </c>
      <c r="B98" s="18" t="s">
        <v>237</v>
      </c>
      <c r="C98" s="38" t="s">
        <v>228</v>
      </c>
      <c r="D98" s="38">
        <v>4</v>
      </c>
      <c r="E98" s="38">
        <v>2</v>
      </c>
      <c r="F98" s="38">
        <v>2</v>
      </c>
      <c r="G98" s="41">
        <f t="shared" ref="G98:G99" si="20">+D98*E98*F98/3</f>
        <v>5.333333333333333</v>
      </c>
      <c r="H98" s="40">
        <f t="shared" ref="H98:H99" si="21">IF(G98&lt;=6,$K$6,IF(G98&lt;=12,$K$7,IF(G98&lt;=25,$K$8,"blabla")))</f>
        <v>0</v>
      </c>
      <c r="I98" s="76" t="s">
        <v>238</v>
      </c>
      <c r="J98" s="77"/>
      <c r="K98" s="38" t="s">
        <v>239</v>
      </c>
      <c r="L98" s="17" t="s">
        <v>68</v>
      </c>
    </row>
    <row r="99" spans="1:12" s="19" customFormat="1" ht="62.25" customHeight="1" x14ac:dyDescent="0.25">
      <c r="A99" s="22">
        <v>2</v>
      </c>
      <c r="B99" s="18" t="s">
        <v>240</v>
      </c>
      <c r="C99" s="38" t="s">
        <v>241</v>
      </c>
      <c r="D99" s="38">
        <v>1</v>
      </c>
      <c r="E99" s="38">
        <v>2</v>
      </c>
      <c r="F99" s="38">
        <v>1</v>
      </c>
      <c r="G99" s="41">
        <f t="shared" si="20"/>
        <v>0.66666666666666663</v>
      </c>
      <c r="H99" s="40">
        <f t="shared" si="21"/>
        <v>0</v>
      </c>
      <c r="I99" s="78" t="s">
        <v>242</v>
      </c>
      <c r="J99" s="79"/>
      <c r="K99" s="38" t="s">
        <v>243</v>
      </c>
      <c r="L99" s="17" t="s">
        <v>68</v>
      </c>
    </row>
  </sheetData>
  <mergeCells count="96">
    <mergeCell ref="I22:J22"/>
    <mergeCell ref="I23:J23"/>
    <mergeCell ref="I24:J24"/>
    <mergeCell ref="I25:J25"/>
    <mergeCell ref="I26:J26"/>
    <mergeCell ref="A1:J4"/>
    <mergeCell ref="A6:L6"/>
    <mergeCell ref="I49:J49"/>
    <mergeCell ref="I50:J50"/>
    <mergeCell ref="I11:J11"/>
    <mergeCell ref="I5:J5"/>
    <mergeCell ref="I7:J7"/>
    <mergeCell ref="I8:J8"/>
    <mergeCell ref="I9:J9"/>
    <mergeCell ref="I10:J10"/>
    <mergeCell ref="I44:J44"/>
    <mergeCell ref="I45:J45"/>
    <mergeCell ref="I46:J46"/>
    <mergeCell ref="A14:L14"/>
    <mergeCell ref="I15:J15"/>
    <mergeCell ref="A48:L48"/>
    <mergeCell ref="I12:J12"/>
    <mergeCell ref="I13:J13"/>
    <mergeCell ref="I16:J16"/>
    <mergeCell ref="I17:J17"/>
    <mergeCell ref="I18:J18"/>
    <mergeCell ref="I79:J79"/>
    <mergeCell ref="A38:L38"/>
    <mergeCell ref="I39:J39"/>
    <mergeCell ref="I40:J40"/>
    <mergeCell ref="I19:J19"/>
    <mergeCell ref="I20:J20"/>
    <mergeCell ref="I21:J21"/>
    <mergeCell ref="I42:J42"/>
    <mergeCell ref="I43:J43"/>
    <mergeCell ref="A31:L31"/>
    <mergeCell ref="I27:J27"/>
    <mergeCell ref="I28:J28"/>
    <mergeCell ref="I29:J29"/>
    <mergeCell ref="I30:J30"/>
    <mergeCell ref="A32:L32"/>
    <mergeCell ref="I65:J65"/>
    <mergeCell ref="I78:J78"/>
    <mergeCell ref="I71:J71"/>
    <mergeCell ref="I59:J59"/>
    <mergeCell ref="I33:J33"/>
    <mergeCell ref="I34:J34"/>
    <mergeCell ref="I60:J60"/>
    <mergeCell ref="I61:J61"/>
    <mergeCell ref="I62:J62"/>
    <mergeCell ref="I63:J63"/>
    <mergeCell ref="I64:J64"/>
    <mergeCell ref="I68:J68"/>
    <mergeCell ref="I69:J69"/>
    <mergeCell ref="I70:J70"/>
    <mergeCell ref="I56:J56"/>
    <mergeCell ref="I57:J57"/>
    <mergeCell ref="I58:J58"/>
    <mergeCell ref="I67:J67"/>
    <mergeCell ref="I54:J54"/>
    <mergeCell ref="I51:J51"/>
    <mergeCell ref="I52:J52"/>
    <mergeCell ref="I53:J53"/>
    <mergeCell ref="I83:J83"/>
    <mergeCell ref="I84:J84"/>
    <mergeCell ref="I85:J85"/>
    <mergeCell ref="I86:J86"/>
    <mergeCell ref="I87:J87"/>
    <mergeCell ref="I81:J81"/>
    <mergeCell ref="I82:J82"/>
    <mergeCell ref="I35:J35"/>
    <mergeCell ref="I36:J36"/>
    <mergeCell ref="I37:J37"/>
    <mergeCell ref="A76:L76"/>
    <mergeCell ref="I77:J77"/>
    <mergeCell ref="I47:J47"/>
    <mergeCell ref="A72:L72"/>
    <mergeCell ref="I73:J73"/>
    <mergeCell ref="I74:J74"/>
    <mergeCell ref="I75:J75"/>
    <mergeCell ref="I80:J80"/>
    <mergeCell ref="A41:L41"/>
    <mergeCell ref="I66:J66"/>
    <mergeCell ref="A55:L55"/>
    <mergeCell ref="A97:L97"/>
    <mergeCell ref="I98:J98"/>
    <mergeCell ref="I99:J99"/>
    <mergeCell ref="A88:L88"/>
    <mergeCell ref="I89:J89"/>
    <mergeCell ref="I90:J90"/>
    <mergeCell ref="I91:J91"/>
    <mergeCell ref="I92:J92"/>
    <mergeCell ref="I96:J96"/>
    <mergeCell ref="A94:L94"/>
    <mergeCell ref="I95:J95"/>
    <mergeCell ref="I93:J93"/>
  </mergeCells>
  <conditionalFormatting sqref="G73:H73 H33 H78 H39 H89 H95 H98">
    <cfRule type="cellIs" dxfId="84" priority="67" operator="between">
      <formula>13</formula>
      <formula>25</formula>
    </cfRule>
    <cfRule type="cellIs" dxfId="83" priority="68" operator="between">
      <formula>7</formula>
      <formula>12</formula>
    </cfRule>
    <cfRule type="cellIs" dxfId="82" priority="69" operator="between">
      <formula>1</formula>
      <formula>6</formula>
    </cfRule>
  </conditionalFormatting>
  <conditionalFormatting sqref="H95:H99">
    <cfRule type="containsText" dxfId="81" priority="13" operator="containsText" text="Müdahale Gerektirmez">
      <formula>NOT(ISERROR(SEARCH("Müdahale Gerektirmez",H95)))</formula>
    </cfRule>
    <cfRule type="containsText" dxfId="80" priority="14" operator="containsText" text="Acil Müdahale Gerekir">
      <formula>NOT(ISERROR(SEARCH("Acil Müdahale Gerekir",H95)))</formula>
    </cfRule>
    <cfRule type="containsText" dxfId="79" priority="15" operator="containsText" text="Müdahale Gerekir">
      <formula>NOT(ISERROR(SEARCH("Müdahale Gerekir",H95)))</formula>
    </cfRule>
  </conditionalFormatting>
  <conditionalFormatting sqref="H98">
    <cfRule type="cellIs" dxfId="78" priority="4" operator="between">
      <formula>13</formula>
      <formula>25</formula>
    </cfRule>
    <cfRule type="cellIs" dxfId="77" priority="5" operator="between">
      <formula>7</formula>
      <formula>12</formula>
    </cfRule>
    <cfRule type="cellIs" dxfId="76" priority="6" operator="between">
      <formula>1</formula>
      <formula>6</formula>
    </cfRule>
  </conditionalFormatting>
  <conditionalFormatting sqref="H98:H99">
    <cfRule type="containsText" dxfId="75" priority="1" operator="containsText" text="Müdahale Gerektirmez">
      <formula>NOT(ISERROR(SEARCH("Müdahale Gerektirmez",H98)))</formula>
    </cfRule>
    <cfRule type="containsText" dxfId="74" priority="2" operator="containsText" text="Acil Müdahale Gerekir">
      <formula>NOT(ISERROR(SEARCH("Acil Müdahale Gerekir",H98)))</formula>
    </cfRule>
    <cfRule type="containsText" dxfId="73" priority="3" operator="containsText" text="Müdahale Gerekir">
      <formula>NOT(ISERROR(SEARCH("Müdahale Gerekir",H98)))</formula>
    </cfRule>
  </conditionalFormatting>
  <pageMargins left="0.23622047244094491" right="0.15748031496062992" top="0.35433070866141736" bottom="0.23622047244094491" header="0.31496062992125984" footer="0.19685039370078741"/>
  <pageSetup paperSize="9" scale="63" fitToHeight="9" orientation="landscape" r:id="rId1"/>
  <rowBreaks count="4" manualBreakCount="4">
    <brk id="37" max="11" man="1"/>
    <brk id="54" max="11" man="1"/>
    <brk id="71" max="11" man="1"/>
    <brk id="93" max="11" man="1"/>
  </rowBreaks>
  <drawing r:id="rId2"/>
  <extLst>
    <ext xmlns:x14="http://schemas.microsoft.com/office/spreadsheetml/2009/9/main" uri="{78C0D931-6437-407d-A8EE-F0AAD7539E65}">
      <x14:conditionalFormattings>
        <x14:conditionalFormatting xmlns:xm="http://schemas.microsoft.com/office/excel/2006/main">
          <x14:cfRule type="containsText" priority="49" operator="containsText" text="Müdahale Gerektirmez" id="{36F378D1-5E62-4816-B0FC-798617CF692E}">
            <xm:f>NOT(ISERROR(SEARCH("Müdahale Gerektirmez",SATINALMA!H39)))</xm:f>
            <x14:dxf>
              <fill>
                <patternFill>
                  <bgColor rgb="FF92D050"/>
                </patternFill>
              </fill>
            </x14:dxf>
          </x14:cfRule>
          <x14:cfRule type="containsText" priority="50" operator="containsText" text="Acil Müdahale Gerekir" id="{185F76EA-2821-4FFD-BB14-FF2FE576D98A}">
            <xm:f>NOT(ISERROR(SEARCH("Acil Müdahale Gerekir",SATINALMA!H39)))</xm:f>
            <x14:dxf>
              <fill>
                <patternFill>
                  <bgColor rgb="FFFF0000"/>
                </patternFill>
              </fill>
            </x14:dxf>
          </x14:cfRule>
          <x14:cfRule type="containsText" priority="51" operator="containsText" text="Müdahale Gerekir" id="{B7F33FA2-072B-4543-8CE3-1CE13E5AD66B}">
            <xm:f>NOT(ISERROR(SEARCH("Müdahale Gerekir",SATINALMA!H39)))</xm:f>
            <x14:dxf>
              <fill>
                <patternFill>
                  <bgColor rgb="FFFFFF00"/>
                </patternFill>
              </fill>
            </x14:dxf>
          </x14:cfRule>
          <xm:sqref>H42:H47</xm:sqref>
        </x14:conditionalFormatting>
        <x14:conditionalFormatting xmlns:xm="http://schemas.microsoft.com/office/excel/2006/main">
          <x14:cfRule type="containsText" priority="43" operator="containsText" text="Müdahale Gerektirmez" id="{30EED0A5-00E9-4EEB-AC14-9300C1C43ADE}">
            <xm:f>NOT(ISERROR(SEARCH("Müdahale Gerektirmez",LOJİSTİK!H47)))</xm:f>
            <x14:dxf>
              <fill>
                <patternFill>
                  <bgColor rgb="FF92D050"/>
                </patternFill>
              </fill>
            </x14:dxf>
          </x14:cfRule>
          <x14:cfRule type="containsText" priority="44" operator="containsText" text="Acil Müdahale Gerekir" id="{75070E9C-A455-4D7C-B5F0-058718853777}">
            <xm:f>NOT(ISERROR(SEARCH("Acil Müdahale Gerekir",LOJİSTİK!H47)))</xm:f>
            <x14:dxf>
              <fill>
                <patternFill>
                  <bgColor rgb="FFFF0000"/>
                </patternFill>
              </fill>
            </x14:dxf>
          </x14:cfRule>
          <x14:cfRule type="containsText" priority="45" operator="containsText" text="Müdahale Gerekir" id="{CF7E4393-FD7F-46AC-9CC3-DDFF50AE69F5}">
            <xm:f>NOT(ISERROR(SEARCH("Müdahale Gerekir",LOJİSTİK!H47)))</xm:f>
            <x14:dxf>
              <fill>
                <patternFill>
                  <bgColor rgb="FFFFFF00"/>
                </patternFill>
              </fill>
            </x14:dxf>
          </x14:cfRule>
          <xm:sqref>H74:H75</xm:sqref>
        </x14:conditionalFormatting>
        <x14:conditionalFormatting xmlns:xm="http://schemas.microsoft.com/office/excel/2006/main">
          <x14:cfRule type="containsText" priority="37" operator="containsText" text="Müdahale Gerektirmez" id="{034C1DF9-A059-4034-8015-5F7CF7EC1111}">
            <xm:f>NOT(ISERROR(SEARCH("Müdahale Gerektirmez",SATIŞ!H67)))</xm:f>
            <x14:dxf>
              <fill>
                <patternFill>
                  <bgColor rgb="FF92D050"/>
                </patternFill>
              </fill>
            </x14:dxf>
          </x14:cfRule>
          <xm:sqref>H33:H37</xm:sqref>
        </x14:conditionalFormatting>
        <x14:conditionalFormatting xmlns:xm="http://schemas.microsoft.com/office/excel/2006/main">
          <x14:cfRule type="containsText" priority="28" operator="containsText" text="Müdahale Gerektirmez" id="{C4E02CC6-1E64-4267-8198-0DD296B7E656}">
            <xm:f>NOT(ISERROR(SEARCH("Müdahale Gerektirmez",İK!H73)))</xm:f>
            <x14:dxf>
              <fill>
                <patternFill>
                  <bgColor rgb="FF92D050"/>
                </patternFill>
              </fill>
            </x14:dxf>
          </x14:cfRule>
          <x14:cfRule type="containsText" priority="29" operator="containsText" text="Acil Müdahale Gerekir" id="{8BBA38A3-EABD-481B-B39E-A9FB5F99544D}">
            <xm:f>NOT(ISERROR(SEARCH("Acil Müdahale Gerekir",İK!H73)))</xm:f>
            <x14:dxf>
              <fill>
                <patternFill>
                  <bgColor rgb="FFFF0000"/>
                </patternFill>
              </fill>
            </x14:dxf>
          </x14:cfRule>
          <x14:cfRule type="containsText" priority="30" operator="containsText" text="Müdahale Gerekir" id="{F14100AB-F7D4-433C-93D1-D9CAB335F399}">
            <xm:f>NOT(ISERROR(SEARCH("Müdahale Gerekir",İK!H73)))</xm:f>
            <x14:dxf>
              <fill>
                <patternFill>
                  <bgColor rgb="FFFFFF00"/>
                </patternFill>
              </fill>
            </x14:dxf>
          </x14:cfRule>
          <xm:sqref>H77:H87</xm:sqref>
        </x14:conditionalFormatting>
        <x14:conditionalFormatting xmlns:xm="http://schemas.microsoft.com/office/excel/2006/main">
          <x14:cfRule type="containsText" priority="70" operator="containsText" text="Müdahale Gerektirmez" id="{A4C012C0-78CF-47D5-8F95-F1FF6094EFCF}">
            <xm:f>NOT(ISERROR(SEARCH("Müdahale Gerektirmez",PLANLAMA!H85)))</xm:f>
            <x14:dxf>
              <fill>
                <patternFill>
                  <bgColor rgb="FF92D050"/>
                </patternFill>
              </fill>
            </x14:dxf>
          </x14:cfRule>
          <x14:cfRule type="containsText" priority="70" operator="containsText" text="Acil Müdahale Gerekir" id="{ED8623F5-05FC-49A5-861B-3C84C2257562}">
            <xm:f>NOT(ISERROR(SEARCH("Acil Müdahale Gerekir",PLANLAMA!H85)))</xm:f>
            <x14:dxf>
              <fill>
                <patternFill>
                  <bgColor rgb="FFFF0000"/>
                </patternFill>
              </fill>
            </x14:dxf>
          </x14:cfRule>
          <x14:cfRule type="containsText" priority="70" operator="containsText" text="Müdahale Gerekir" id="{EF5F0BDE-1137-4504-9673-AF4B5B4E9229}">
            <xm:f>NOT(ISERROR(SEARCH("Müdahale Gerekir",PLANLAMA!H85)))</xm:f>
            <x14:dxf>
              <fill>
                <patternFill>
                  <bgColor rgb="FFFFFF00"/>
                </patternFill>
              </fill>
            </x14:dxf>
          </x14:cfRule>
          <xm:sqref>H39:H40</xm:sqref>
        </x14:conditionalFormatting>
        <x14:conditionalFormatting xmlns:xm="http://schemas.microsoft.com/office/excel/2006/main">
          <x14:cfRule type="containsText" priority="7" operator="containsText" text="Müdahale Gerektirmez" id="{ACF29671-D1DD-470A-9B28-BA20CE9A095D}">
            <xm:f>NOT(ISERROR(SEARCH("Müdahale Gerektirmez",'BİLGİ İŞLEM '!H88)))</xm:f>
            <x14:dxf>
              <fill>
                <patternFill>
                  <bgColor rgb="FF92D050"/>
                </patternFill>
              </fill>
            </x14:dxf>
          </x14:cfRule>
          <x14:cfRule type="containsText" priority="8" operator="containsText" text="Acil Müdahale Gerekir" id="{A9245830-E8B2-4774-A3B9-DFB71ABE1956}">
            <xm:f>NOT(ISERROR(SEARCH("Acil Müdahale Gerekir",'BİLGİ İŞLEM '!H88)))</xm:f>
            <x14:dxf>
              <fill>
                <patternFill>
                  <bgColor rgb="FFFF0000"/>
                </patternFill>
              </fill>
            </x14:dxf>
          </x14:cfRule>
          <x14:cfRule type="containsText" priority="9" operator="containsText" text="Müdahale Gerekir" id="{B82C77DA-422E-4812-841A-D30423DAA4D0}">
            <xm:f>NOT(ISERROR(SEARCH("Müdahale Gerekir",'BİLGİ İŞLEM '!H88)))</xm:f>
            <x14:dxf>
              <fill>
                <patternFill>
                  <bgColor rgb="FFFFFF00"/>
                </patternFill>
              </fill>
            </x14:dxf>
          </x14:cfRule>
          <xm:sqref>H89:H93</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19"/>
  <sheetViews>
    <sheetView showGridLines="0" view="pageBreakPreview" zoomScale="90" zoomScaleNormal="90" zoomScaleSheetLayoutView="90" workbookViewId="0">
      <selection activeCell="I1" sqref="I1:I2"/>
    </sheetView>
  </sheetViews>
  <sheetFormatPr defaultColWidth="9.140625" defaultRowHeight="15" x14ac:dyDescent="0.25"/>
  <cols>
    <col min="1" max="1" width="5.140625" style="1" customWidth="1"/>
    <col min="2" max="2" width="47.85546875" style="1" customWidth="1"/>
    <col min="3" max="3" width="14.5703125" style="1" customWidth="1"/>
    <col min="4" max="7" width="14.42578125" style="1" customWidth="1"/>
    <col min="8" max="8" width="15.42578125" style="1" customWidth="1"/>
    <col min="9" max="9" width="18.42578125" style="2" customWidth="1"/>
    <col min="10" max="10" width="13.28515625" style="1" customWidth="1"/>
    <col min="11" max="11" width="15.7109375" style="1" customWidth="1"/>
    <col min="12" max="12" width="13.28515625" style="1" customWidth="1"/>
    <col min="13" max="16384" width="9.140625" style="1"/>
  </cols>
  <sheetData>
    <row r="1" spans="1:13" ht="15" customHeight="1" x14ac:dyDescent="0.2">
      <c r="A1" s="104" t="s">
        <v>211</v>
      </c>
      <c r="B1" s="104"/>
      <c r="C1" s="104"/>
      <c r="D1" s="104"/>
      <c r="E1" s="104"/>
      <c r="F1" s="104"/>
      <c r="G1" s="104"/>
      <c r="H1" s="120" t="s">
        <v>249</v>
      </c>
      <c r="I1" s="119"/>
      <c r="J1" s="12" t="s">
        <v>29</v>
      </c>
      <c r="K1" s="12" t="s">
        <v>30</v>
      </c>
      <c r="L1" s="12" t="s">
        <v>31</v>
      </c>
    </row>
    <row r="2" spans="1:13" ht="15" customHeight="1" x14ac:dyDescent="0.2">
      <c r="A2" s="104"/>
      <c r="B2" s="104"/>
      <c r="C2" s="104"/>
      <c r="D2" s="104"/>
      <c r="E2" s="104"/>
      <c r="F2" s="104"/>
      <c r="G2" s="104"/>
      <c r="H2" s="121"/>
      <c r="I2" s="116"/>
      <c r="J2" s="13"/>
      <c r="K2" s="13"/>
      <c r="L2" s="13"/>
    </row>
    <row r="3" spans="1:13" ht="14.25" customHeight="1" x14ac:dyDescent="0.25">
      <c r="A3" s="104"/>
      <c r="B3" s="104"/>
      <c r="C3" s="104"/>
      <c r="D3" s="104"/>
      <c r="E3" s="104"/>
      <c r="F3" s="104"/>
      <c r="G3" s="104"/>
      <c r="H3" s="117" t="s">
        <v>250</v>
      </c>
      <c r="I3" s="115" t="s">
        <v>34</v>
      </c>
      <c r="J3" s="113"/>
      <c r="K3" s="111"/>
      <c r="L3" s="111"/>
    </row>
    <row r="4" spans="1:13" ht="14.25" customHeight="1" x14ac:dyDescent="0.25">
      <c r="A4" s="104"/>
      <c r="B4" s="104"/>
      <c r="C4" s="104"/>
      <c r="D4" s="104"/>
      <c r="E4" s="104"/>
      <c r="F4" s="104"/>
      <c r="G4" s="104"/>
      <c r="H4" s="118"/>
      <c r="I4" s="116"/>
      <c r="J4" s="114"/>
      <c r="K4" s="112"/>
      <c r="L4" s="112"/>
    </row>
    <row r="5" spans="1:13" s="7" customFormat="1" ht="18" customHeight="1" x14ac:dyDescent="0.25">
      <c r="A5" s="5" t="s">
        <v>14</v>
      </c>
      <c r="B5" s="5"/>
      <c r="C5" s="44">
        <v>5</v>
      </c>
      <c r="D5" s="44">
        <v>4</v>
      </c>
      <c r="E5" s="44">
        <v>3</v>
      </c>
      <c r="F5" s="44">
        <v>2</v>
      </c>
      <c r="G5" s="44">
        <v>1</v>
      </c>
      <c r="H5" s="44" t="s">
        <v>5</v>
      </c>
      <c r="I5" s="105" t="s">
        <v>20</v>
      </c>
      <c r="J5" s="106"/>
      <c r="K5" s="107" t="s">
        <v>28</v>
      </c>
      <c r="L5" s="107"/>
    </row>
    <row r="6" spans="1:13" s="2" customFormat="1" ht="41.25" customHeight="1" x14ac:dyDescent="0.25">
      <c r="A6" s="3" t="s">
        <v>4</v>
      </c>
      <c r="B6" s="3"/>
      <c r="C6" s="4" t="s">
        <v>9</v>
      </c>
      <c r="D6" s="4" t="s">
        <v>10</v>
      </c>
      <c r="E6" s="4" t="s">
        <v>11</v>
      </c>
      <c r="F6" s="4" t="s">
        <v>12</v>
      </c>
      <c r="G6" s="4" t="s">
        <v>13</v>
      </c>
      <c r="H6" s="14" t="s">
        <v>72</v>
      </c>
      <c r="I6" s="108" t="s">
        <v>246</v>
      </c>
      <c r="J6" s="109"/>
      <c r="K6" s="110" t="s">
        <v>22</v>
      </c>
      <c r="L6" s="110"/>
      <c r="M6"/>
    </row>
    <row r="7" spans="1:13" s="2" customFormat="1" ht="41.25" customHeight="1" x14ac:dyDescent="0.25">
      <c r="A7" s="3" t="s">
        <v>24</v>
      </c>
      <c r="B7" s="3"/>
      <c r="C7" s="4" t="s">
        <v>15</v>
      </c>
      <c r="D7" s="4" t="s">
        <v>69</v>
      </c>
      <c r="E7" s="4" t="s">
        <v>70</v>
      </c>
      <c r="F7" s="4" t="s">
        <v>16</v>
      </c>
      <c r="G7" s="4" t="s">
        <v>17</v>
      </c>
      <c r="H7" s="15" t="s">
        <v>73</v>
      </c>
      <c r="I7" s="101" t="s">
        <v>247</v>
      </c>
      <c r="J7" s="102"/>
      <c r="K7" s="103" t="s">
        <v>0</v>
      </c>
      <c r="L7" s="103"/>
    </row>
    <row r="8" spans="1:13" ht="41.25" customHeight="1" x14ac:dyDescent="0.25">
      <c r="A8" s="3" t="s">
        <v>26</v>
      </c>
      <c r="B8" s="3"/>
      <c r="C8" s="4"/>
      <c r="D8" s="4"/>
      <c r="E8" s="4" t="s">
        <v>19</v>
      </c>
      <c r="F8" s="4" t="s">
        <v>71</v>
      </c>
      <c r="G8" s="4" t="s">
        <v>18</v>
      </c>
      <c r="H8" s="16" t="s">
        <v>74</v>
      </c>
      <c r="I8" s="98" t="s">
        <v>21</v>
      </c>
      <c r="J8" s="99"/>
      <c r="K8" s="100" t="s">
        <v>23</v>
      </c>
      <c r="L8" s="100"/>
    </row>
    <row r="9" spans="1:13" s="24" customFormat="1" ht="34.5" customHeight="1" x14ac:dyDescent="0.25">
      <c r="A9" s="23" t="s">
        <v>1</v>
      </c>
      <c r="B9" s="23" t="s">
        <v>2</v>
      </c>
      <c r="C9" s="23" t="s">
        <v>3</v>
      </c>
      <c r="D9" s="23" t="s">
        <v>4</v>
      </c>
      <c r="E9" s="23" t="s">
        <v>25</v>
      </c>
      <c r="F9" s="23" t="s">
        <v>26</v>
      </c>
      <c r="G9" s="23" t="s">
        <v>5</v>
      </c>
      <c r="H9" s="23" t="s">
        <v>28</v>
      </c>
      <c r="I9" s="94" t="s">
        <v>6</v>
      </c>
      <c r="J9" s="95"/>
      <c r="K9" s="23" t="s">
        <v>7</v>
      </c>
      <c r="L9" s="23" t="s">
        <v>8</v>
      </c>
    </row>
    <row r="10" spans="1:13" s="19" customFormat="1" ht="59.25" customHeight="1" x14ac:dyDescent="0.25">
      <c r="A10" s="22">
        <v>1</v>
      </c>
      <c r="B10" s="53" t="s">
        <v>158</v>
      </c>
      <c r="C10" s="38" t="s">
        <v>126</v>
      </c>
      <c r="D10" s="38">
        <v>2</v>
      </c>
      <c r="E10" s="38">
        <v>4</v>
      </c>
      <c r="F10" s="38">
        <v>2</v>
      </c>
      <c r="G10" s="41">
        <f t="shared" ref="G10:G19" si="0">+D10*E10*F10/3</f>
        <v>5.333333333333333</v>
      </c>
      <c r="H10" s="21" t="str">
        <f t="shared" ref="H10:H19" si="1">IF(G10&lt;=6,$K$6,IF(G10&lt;=12,$K$7,IF(G10&lt;=25,$K$8,"blabla")))</f>
        <v>Mühahele Gerektirmez</v>
      </c>
      <c r="I10" s="76" t="s">
        <v>161</v>
      </c>
      <c r="J10" s="77"/>
      <c r="K10" s="38" t="s">
        <v>162</v>
      </c>
      <c r="L10" s="17" t="s">
        <v>68</v>
      </c>
    </row>
    <row r="11" spans="1:13" s="19" customFormat="1" ht="59.25" customHeight="1" x14ac:dyDescent="0.25">
      <c r="A11" s="22">
        <v>2</v>
      </c>
      <c r="B11" s="53" t="s">
        <v>160</v>
      </c>
      <c r="C11" s="38" t="s">
        <v>159</v>
      </c>
      <c r="D11" s="38">
        <v>3</v>
      </c>
      <c r="E11" s="38">
        <v>1</v>
      </c>
      <c r="F11" s="38">
        <v>2</v>
      </c>
      <c r="G11" s="41">
        <f t="shared" si="0"/>
        <v>2</v>
      </c>
      <c r="H11" s="21" t="str">
        <f t="shared" si="1"/>
        <v>Mühahele Gerektirmez</v>
      </c>
      <c r="I11" s="76" t="s">
        <v>165</v>
      </c>
      <c r="J11" s="77"/>
      <c r="K11" s="38" t="s">
        <v>166</v>
      </c>
      <c r="L11" s="17" t="s">
        <v>68</v>
      </c>
    </row>
    <row r="12" spans="1:13" s="19" customFormat="1" ht="59.25" customHeight="1" x14ac:dyDescent="0.25">
      <c r="A12" s="22">
        <v>3</v>
      </c>
      <c r="B12" s="38"/>
      <c r="C12" s="38"/>
      <c r="D12" s="38"/>
      <c r="E12" s="38"/>
      <c r="F12" s="38"/>
      <c r="G12" s="41">
        <f t="shared" si="0"/>
        <v>0</v>
      </c>
      <c r="H12" s="21" t="str">
        <f t="shared" si="1"/>
        <v>Mühahele Gerektirmez</v>
      </c>
      <c r="I12" s="76"/>
      <c r="J12" s="77"/>
      <c r="K12" s="38"/>
      <c r="L12" s="17"/>
    </row>
    <row r="13" spans="1:13" s="19" customFormat="1" ht="59.25" customHeight="1" x14ac:dyDescent="0.25">
      <c r="A13" s="22">
        <v>4</v>
      </c>
      <c r="B13" s="38"/>
      <c r="C13" s="38"/>
      <c r="D13" s="38"/>
      <c r="E13" s="38"/>
      <c r="F13" s="38"/>
      <c r="G13" s="41">
        <f t="shared" si="0"/>
        <v>0</v>
      </c>
      <c r="H13" s="21" t="str">
        <f t="shared" si="1"/>
        <v>Mühahele Gerektirmez</v>
      </c>
      <c r="I13" s="76"/>
      <c r="J13" s="77"/>
      <c r="K13" s="38"/>
      <c r="L13" s="17"/>
    </row>
    <row r="14" spans="1:13" s="19" customFormat="1" ht="43.5" customHeight="1" x14ac:dyDescent="0.25">
      <c r="A14" s="22">
        <v>5</v>
      </c>
      <c r="B14" s="38"/>
      <c r="C14" s="38"/>
      <c r="D14" s="38"/>
      <c r="E14" s="38"/>
      <c r="F14" s="38"/>
      <c r="G14" s="41">
        <f t="shared" si="0"/>
        <v>0</v>
      </c>
      <c r="H14" s="21" t="str">
        <f t="shared" si="1"/>
        <v>Mühahele Gerektirmez</v>
      </c>
      <c r="I14" s="76"/>
      <c r="J14" s="77"/>
      <c r="K14" s="38"/>
      <c r="L14" s="17"/>
    </row>
    <row r="15" spans="1:13" s="29" customFormat="1" ht="45" customHeight="1" x14ac:dyDescent="0.25">
      <c r="A15" s="31">
        <v>6</v>
      </c>
      <c r="B15" s="38"/>
      <c r="C15" s="38"/>
      <c r="D15" s="38"/>
      <c r="E15" s="38"/>
      <c r="F15" s="38"/>
      <c r="G15" s="41">
        <f t="shared" si="0"/>
        <v>0</v>
      </c>
      <c r="H15" s="21" t="str">
        <f t="shared" si="1"/>
        <v>Mühahele Gerektirmez</v>
      </c>
      <c r="I15" s="54"/>
      <c r="J15" s="55"/>
      <c r="K15" s="38"/>
      <c r="L15" s="17"/>
    </row>
    <row r="16" spans="1:13" s="29" customFormat="1" ht="48" customHeight="1" x14ac:dyDescent="0.25">
      <c r="A16" s="31">
        <v>7</v>
      </c>
      <c r="B16" s="38"/>
      <c r="C16" s="38"/>
      <c r="D16" s="38"/>
      <c r="E16" s="38"/>
      <c r="F16" s="38"/>
      <c r="G16" s="41">
        <f t="shared" si="0"/>
        <v>0</v>
      </c>
      <c r="H16" s="21" t="str">
        <f t="shared" si="1"/>
        <v>Mühahele Gerektirmez</v>
      </c>
      <c r="I16" s="126"/>
      <c r="J16" s="127"/>
      <c r="K16" s="34"/>
      <c r="L16" s="33"/>
    </row>
    <row r="17" spans="1:12" s="29" customFormat="1" ht="56.25" customHeight="1" x14ac:dyDescent="0.25">
      <c r="A17" s="31">
        <v>8</v>
      </c>
      <c r="B17" s="38"/>
      <c r="C17" s="38"/>
      <c r="D17" s="38"/>
      <c r="E17" s="38"/>
      <c r="F17" s="38"/>
      <c r="G17" s="41">
        <f t="shared" si="0"/>
        <v>0</v>
      </c>
      <c r="H17" s="21" t="str">
        <f t="shared" si="1"/>
        <v>Mühahele Gerektirmez</v>
      </c>
      <c r="I17" s="126"/>
      <c r="J17" s="127"/>
      <c r="K17" s="34"/>
      <c r="L17" s="33"/>
    </row>
    <row r="18" spans="1:12" s="19" customFormat="1" ht="47.25" customHeight="1" x14ac:dyDescent="0.25">
      <c r="A18" s="22">
        <v>9</v>
      </c>
      <c r="B18" s="18"/>
      <c r="C18" s="38"/>
      <c r="D18" s="17"/>
      <c r="E18" s="17"/>
      <c r="F18" s="17"/>
      <c r="G18" s="41">
        <f t="shared" si="0"/>
        <v>0</v>
      </c>
      <c r="H18" s="21" t="str">
        <f t="shared" si="1"/>
        <v>Mühahele Gerektirmez</v>
      </c>
      <c r="I18" s="54"/>
      <c r="J18" s="55"/>
      <c r="K18" s="17"/>
      <c r="L18" s="17"/>
    </row>
    <row r="19" spans="1:12" s="19" customFormat="1" ht="61.5" customHeight="1" x14ac:dyDescent="0.25">
      <c r="A19" s="22">
        <v>10</v>
      </c>
      <c r="B19" s="18"/>
      <c r="C19" s="17"/>
      <c r="D19" s="17"/>
      <c r="E19" s="17"/>
      <c r="F19" s="17"/>
      <c r="G19" s="41">
        <f t="shared" si="0"/>
        <v>0</v>
      </c>
      <c r="H19" s="21" t="str">
        <f t="shared" si="1"/>
        <v>Mühahele Gerektirmez</v>
      </c>
      <c r="I19" s="54"/>
      <c r="J19" s="55"/>
      <c r="K19" s="17"/>
      <c r="L19" s="17"/>
    </row>
  </sheetData>
  <mergeCells count="24">
    <mergeCell ref="I13:J13"/>
    <mergeCell ref="I14:J14"/>
    <mergeCell ref="I16:J16"/>
    <mergeCell ref="I17:J17"/>
    <mergeCell ref="I8:J8"/>
    <mergeCell ref="K8:L8"/>
    <mergeCell ref="I9:J9"/>
    <mergeCell ref="I10:J10"/>
    <mergeCell ref="I11:J11"/>
    <mergeCell ref="I12:J12"/>
    <mergeCell ref="A1:G4"/>
    <mergeCell ref="I5:J5"/>
    <mergeCell ref="K5:L5"/>
    <mergeCell ref="I6:J6"/>
    <mergeCell ref="K6:L6"/>
    <mergeCell ref="H3:H4"/>
    <mergeCell ref="I1:I2"/>
    <mergeCell ref="H1:H2"/>
    <mergeCell ref="I7:J7"/>
    <mergeCell ref="K7:L7"/>
    <mergeCell ref="L3:L4"/>
    <mergeCell ref="K3:K4"/>
    <mergeCell ref="J3:J4"/>
    <mergeCell ref="I3:I4"/>
  </mergeCells>
  <conditionalFormatting sqref="H10">
    <cfRule type="cellIs" dxfId="23" priority="4" operator="between">
      <formula>13</formula>
      <formula>25</formula>
    </cfRule>
    <cfRule type="cellIs" dxfId="22" priority="5" operator="between">
      <formula>7</formula>
      <formula>12</formula>
    </cfRule>
    <cfRule type="cellIs" dxfId="21" priority="6" operator="between">
      <formula>1</formula>
      <formula>6</formula>
    </cfRule>
  </conditionalFormatting>
  <conditionalFormatting sqref="H10:H19">
    <cfRule type="containsText" dxfId="20" priority="1" operator="containsText" text="Müdahale Gerektirmez">
      <formula>NOT(ISERROR(SEARCH("Müdahale Gerektirmez",H10)))</formula>
    </cfRule>
    <cfRule type="containsText" dxfId="19" priority="2" operator="containsText" text="Acil Müdahale Gerekir">
      <formula>NOT(ISERROR(SEARCH("Acil Müdahale Gerekir",H10)))</formula>
    </cfRule>
    <cfRule type="containsText" dxfId="18" priority="3" operator="containsText" text="Müdahale Gerekir">
      <formula>NOT(ISERROR(SEARCH("Müdahale Gerekir",H10)))</formula>
    </cfRule>
  </conditionalFormatting>
  <pageMargins left="0.23622047244094491" right="0.17" top="0.34" bottom="0.24" header="0.31496062992125984" footer="0.19"/>
  <pageSetup paperSize="9"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19"/>
  <sheetViews>
    <sheetView showGridLines="0" view="pageBreakPreview" zoomScale="90" zoomScaleNormal="90" zoomScaleSheetLayoutView="90" workbookViewId="0">
      <selection activeCell="I1" sqref="I1:I2"/>
    </sheetView>
  </sheetViews>
  <sheetFormatPr defaultColWidth="9.140625" defaultRowHeight="15" x14ac:dyDescent="0.25"/>
  <cols>
    <col min="1" max="1" width="5.140625" style="1" customWidth="1"/>
    <col min="2" max="2" width="47.85546875" style="1" customWidth="1"/>
    <col min="3" max="3" width="14.5703125" style="1" customWidth="1"/>
    <col min="4" max="7" width="14.42578125" style="1" customWidth="1"/>
    <col min="8" max="8" width="15.42578125" style="1" customWidth="1"/>
    <col min="9" max="9" width="18.42578125" style="2" customWidth="1"/>
    <col min="10" max="10" width="13.28515625" style="1" customWidth="1"/>
    <col min="11" max="11" width="15.7109375" style="1" customWidth="1"/>
    <col min="12" max="12" width="13.28515625" style="1" customWidth="1"/>
    <col min="13" max="16384" width="9.140625" style="1"/>
  </cols>
  <sheetData>
    <row r="1" spans="1:13" ht="15" customHeight="1" x14ac:dyDescent="0.2">
      <c r="A1" s="104" t="s">
        <v>211</v>
      </c>
      <c r="B1" s="104"/>
      <c r="C1" s="104"/>
      <c r="D1" s="104"/>
      <c r="E1" s="104"/>
      <c r="F1" s="104"/>
      <c r="G1" s="104"/>
      <c r="H1" s="120" t="s">
        <v>249</v>
      </c>
      <c r="I1" s="119"/>
      <c r="J1" s="12" t="s">
        <v>29</v>
      </c>
      <c r="K1" s="12" t="s">
        <v>30</v>
      </c>
      <c r="L1" s="12" t="s">
        <v>31</v>
      </c>
    </row>
    <row r="2" spans="1:13" ht="15" customHeight="1" x14ac:dyDescent="0.2">
      <c r="A2" s="104"/>
      <c r="B2" s="104"/>
      <c r="C2" s="104"/>
      <c r="D2" s="104"/>
      <c r="E2" s="104"/>
      <c r="F2" s="104"/>
      <c r="G2" s="104"/>
      <c r="H2" s="121"/>
      <c r="I2" s="116"/>
      <c r="J2" s="13"/>
      <c r="K2" s="13"/>
      <c r="L2" s="13"/>
    </row>
    <row r="3" spans="1:13" ht="14.25" customHeight="1" x14ac:dyDescent="0.25">
      <c r="A3" s="104"/>
      <c r="B3" s="104"/>
      <c r="C3" s="104"/>
      <c r="D3" s="104"/>
      <c r="E3" s="104"/>
      <c r="F3" s="104"/>
      <c r="G3" s="104"/>
      <c r="H3" s="117" t="s">
        <v>250</v>
      </c>
      <c r="I3" s="115" t="s">
        <v>34</v>
      </c>
      <c r="J3" s="113"/>
      <c r="K3" s="111"/>
      <c r="L3" s="111"/>
    </row>
    <row r="4" spans="1:13" ht="14.25" customHeight="1" x14ac:dyDescent="0.25">
      <c r="A4" s="104"/>
      <c r="B4" s="104"/>
      <c r="C4" s="104"/>
      <c r="D4" s="104"/>
      <c r="E4" s="104"/>
      <c r="F4" s="104"/>
      <c r="G4" s="104"/>
      <c r="H4" s="118"/>
      <c r="I4" s="116"/>
      <c r="J4" s="114"/>
      <c r="K4" s="112"/>
      <c r="L4" s="112"/>
    </row>
    <row r="5" spans="1:13" s="7" customFormat="1" ht="18" customHeight="1" x14ac:dyDescent="0.25">
      <c r="A5" s="5" t="s">
        <v>14</v>
      </c>
      <c r="B5" s="5"/>
      <c r="C5" s="44">
        <v>5</v>
      </c>
      <c r="D5" s="44">
        <v>4</v>
      </c>
      <c r="E5" s="44">
        <v>3</v>
      </c>
      <c r="F5" s="44">
        <v>2</v>
      </c>
      <c r="G5" s="44">
        <v>1</v>
      </c>
      <c r="H5" s="44" t="s">
        <v>5</v>
      </c>
      <c r="I5" s="105" t="s">
        <v>20</v>
      </c>
      <c r="J5" s="106"/>
      <c r="K5" s="107" t="s">
        <v>28</v>
      </c>
      <c r="L5" s="107"/>
    </row>
    <row r="6" spans="1:13" s="2" customFormat="1" ht="41.25" customHeight="1" x14ac:dyDescent="0.25">
      <c r="A6" s="3" t="s">
        <v>4</v>
      </c>
      <c r="B6" s="3"/>
      <c r="C6" s="4" t="s">
        <v>9</v>
      </c>
      <c r="D6" s="4" t="s">
        <v>10</v>
      </c>
      <c r="E6" s="4" t="s">
        <v>11</v>
      </c>
      <c r="F6" s="4" t="s">
        <v>12</v>
      </c>
      <c r="G6" s="4" t="s">
        <v>13</v>
      </c>
      <c r="H6" s="14" t="s">
        <v>72</v>
      </c>
      <c r="I6" s="108" t="s">
        <v>246</v>
      </c>
      <c r="J6" s="109"/>
      <c r="K6" s="110" t="s">
        <v>22</v>
      </c>
      <c r="L6" s="110"/>
      <c r="M6"/>
    </row>
    <row r="7" spans="1:13" s="2" customFormat="1" ht="41.25" customHeight="1" x14ac:dyDescent="0.25">
      <c r="A7" s="3" t="s">
        <v>24</v>
      </c>
      <c r="B7" s="3"/>
      <c r="C7" s="4" t="s">
        <v>15</v>
      </c>
      <c r="D7" s="4" t="s">
        <v>69</v>
      </c>
      <c r="E7" s="4" t="s">
        <v>70</v>
      </c>
      <c r="F7" s="4" t="s">
        <v>16</v>
      </c>
      <c r="G7" s="4" t="s">
        <v>17</v>
      </c>
      <c r="H7" s="15" t="s">
        <v>73</v>
      </c>
      <c r="I7" s="101" t="s">
        <v>247</v>
      </c>
      <c r="J7" s="102"/>
      <c r="K7" s="103" t="s">
        <v>0</v>
      </c>
      <c r="L7" s="103"/>
    </row>
    <row r="8" spans="1:13" ht="41.25" customHeight="1" x14ac:dyDescent="0.25">
      <c r="A8" s="3" t="s">
        <v>26</v>
      </c>
      <c r="B8" s="3"/>
      <c r="C8" s="4"/>
      <c r="D8" s="4"/>
      <c r="E8" s="4" t="s">
        <v>19</v>
      </c>
      <c r="F8" s="4" t="s">
        <v>71</v>
      </c>
      <c r="G8" s="4" t="s">
        <v>18</v>
      </c>
      <c r="H8" s="16" t="s">
        <v>74</v>
      </c>
      <c r="I8" s="98" t="s">
        <v>21</v>
      </c>
      <c r="J8" s="99"/>
      <c r="K8" s="100" t="s">
        <v>23</v>
      </c>
      <c r="L8" s="100"/>
    </row>
    <row r="9" spans="1:13" s="24" customFormat="1" ht="34.5" customHeight="1" x14ac:dyDescent="0.25">
      <c r="A9" s="23" t="s">
        <v>1</v>
      </c>
      <c r="B9" s="23" t="s">
        <v>2</v>
      </c>
      <c r="C9" s="23" t="s">
        <v>3</v>
      </c>
      <c r="D9" s="23" t="s">
        <v>4</v>
      </c>
      <c r="E9" s="23" t="s">
        <v>25</v>
      </c>
      <c r="F9" s="23" t="s">
        <v>26</v>
      </c>
      <c r="G9" s="23" t="s">
        <v>5</v>
      </c>
      <c r="H9" s="23" t="s">
        <v>28</v>
      </c>
      <c r="I9" s="94" t="s">
        <v>6</v>
      </c>
      <c r="J9" s="95"/>
      <c r="K9" s="23" t="s">
        <v>7</v>
      </c>
      <c r="L9" s="23" t="s">
        <v>8</v>
      </c>
    </row>
    <row r="10" spans="1:13" s="19" customFormat="1" ht="62.25" customHeight="1" x14ac:dyDescent="0.25">
      <c r="A10" s="22">
        <v>1</v>
      </c>
      <c r="B10" s="52" t="s">
        <v>189</v>
      </c>
      <c r="C10" s="58" t="s">
        <v>52</v>
      </c>
      <c r="D10" s="58">
        <v>1</v>
      </c>
      <c r="E10" s="58">
        <v>4</v>
      </c>
      <c r="F10" s="58">
        <v>2</v>
      </c>
      <c r="G10" s="59">
        <f t="shared" ref="G10:G19" si="0">+D10*E10*F10/3</f>
        <v>2.6666666666666665</v>
      </c>
      <c r="H10" s="60" t="str">
        <f t="shared" ref="H10:H19" si="1">IF(G10&lt;=6,$K$6,IF(G10&lt;=12,$K$7,IF(G10&lt;=25,$K$8,"blabla")))</f>
        <v>Mühahele Gerektirmez</v>
      </c>
      <c r="I10" s="80" t="s">
        <v>175</v>
      </c>
      <c r="J10" s="79"/>
      <c r="K10" s="58" t="s">
        <v>176</v>
      </c>
      <c r="L10" s="61" t="s">
        <v>68</v>
      </c>
    </row>
    <row r="11" spans="1:13" s="19" customFormat="1" ht="62.25" customHeight="1" x14ac:dyDescent="0.25">
      <c r="A11" s="22">
        <v>2</v>
      </c>
      <c r="B11" s="57" t="s">
        <v>177</v>
      </c>
      <c r="C11" s="39" t="s">
        <v>52</v>
      </c>
      <c r="D11" s="58">
        <v>5</v>
      </c>
      <c r="E11" s="58">
        <v>4</v>
      </c>
      <c r="F11" s="58">
        <v>2</v>
      </c>
      <c r="G11" s="62">
        <f t="shared" si="0"/>
        <v>13.333333333333334</v>
      </c>
      <c r="H11" s="63" t="str">
        <f t="shared" si="1"/>
        <v>Acil Mühahale Gerekir</v>
      </c>
      <c r="I11" s="78" t="s">
        <v>178</v>
      </c>
      <c r="J11" s="79"/>
      <c r="K11" s="39" t="s">
        <v>176</v>
      </c>
      <c r="L11" s="64" t="s">
        <v>68</v>
      </c>
    </row>
    <row r="12" spans="1:13" s="19" customFormat="1" ht="62.25" customHeight="1" x14ac:dyDescent="0.25">
      <c r="A12" s="22">
        <v>3</v>
      </c>
      <c r="B12" s="52" t="s">
        <v>179</v>
      </c>
      <c r="C12" s="39" t="s">
        <v>52</v>
      </c>
      <c r="D12" s="58">
        <v>5</v>
      </c>
      <c r="E12" s="58">
        <v>2</v>
      </c>
      <c r="F12" s="58">
        <v>2</v>
      </c>
      <c r="G12" s="65">
        <f t="shared" si="0"/>
        <v>6.666666666666667</v>
      </c>
      <c r="H12" s="60" t="str">
        <f t="shared" si="1"/>
        <v>Müdahale Gerekir</v>
      </c>
      <c r="I12" s="78" t="s">
        <v>180</v>
      </c>
      <c r="J12" s="79"/>
      <c r="K12" s="39" t="s">
        <v>176</v>
      </c>
      <c r="L12" s="64" t="s">
        <v>68</v>
      </c>
    </row>
    <row r="13" spans="1:13" s="19" customFormat="1" ht="62.25" customHeight="1" x14ac:dyDescent="0.25">
      <c r="A13" s="22">
        <v>4</v>
      </c>
      <c r="B13" s="52" t="s">
        <v>181</v>
      </c>
      <c r="C13" s="39" t="s">
        <v>52</v>
      </c>
      <c r="D13" s="58">
        <v>1</v>
      </c>
      <c r="E13" s="58">
        <v>4</v>
      </c>
      <c r="F13" s="58">
        <v>2</v>
      </c>
      <c r="G13" s="59">
        <f t="shared" si="0"/>
        <v>2.6666666666666665</v>
      </c>
      <c r="H13" s="60" t="str">
        <f t="shared" si="1"/>
        <v>Mühahele Gerektirmez</v>
      </c>
      <c r="I13" s="78" t="s">
        <v>182</v>
      </c>
      <c r="J13" s="79"/>
      <c r="K13" s="39" t="s">
        <v>176</v>
      </c>
      <c r="L13" s="64" t="s">
        <v>68</v>
      </c>
    </row>
    <row r="14" spans="1:13" s="19" customFormat="1" ht="62.25" customHeight="1" x14ac:dyDescent="0.25">
      <c r="A14" s="22">
        <v>5</v>
      </c>
      <c r="B14" s="52" t="s">
        <v>183</v>
      </c>
      <c r="C14" s="39" t="s">
        <v>126</v>
      </c>
      <c r="D14" s="58">
        <v>4</v>
      </c>
      <c r="E14" s="58">
        <v>4</v>
      </c>
      <c r="F14" s="58">
        <v>2</v>
      </c>
      <c r="G14" s="65">
        <f t="shared" si="0"/>
        <v>10.666666666666666</v>
      </c>
      <c r="H14" s="60" t="str">
        <f t="shared" si="1"/>
        <v>Müdahale Gerekir</v>
      </c>
      <c r="I14" s="78" t="s">
        <v>184</v>
      </c>
      <c r="J14" s="79"/>
      <c r="K14" s="39" t="s">
        <v>176</v>
      </c>
      <c r="L14" s="64" t="s">
        <v>68</v>
      </c>
    </row>
    <row r="15" spans="1:13" s="29" customFormat="1" ht="62.25" customHeight="1" x14ac:dyDescent="0.25">
      <c r="A15" s="31">
        <v>6</v>
      </c>
      <c r="B15" s="39"/>
      <c r="C15" s="39"/>
      <c r="D15" s="39"/>
      <c r="E15" s="39"/>
      <c r="F15" s="39"/>
      <c r="G15" s="41">
        <f t="shared" si="0"/>
        <v>0</v>
      </c>
      <c r="H15" s="40" t="str">
        <f t="shared" si="1"/>
        <v>Mühahele Gerektirmez</v>
      </c>
      <c r="I15" s="36"/>
      <c r="J15" s="37"/>
      <c r="K15" s="38"/>
      <c r="L15" s="17"/>
    </row>
    <row r="16" spans="1:13" s="29" customFormat="1" ht="62.25" customHeight="1" x14ac:dyDescent="0.25">
      <c r="A16" s="31">
        <v>7</v>
      </c>
      <c r="B16" s="39"/>
      <c r="C16" s="39"/>
      <c r="D16" s="39"/>
      <c r="E16" s="39"/>
      <c r="F16" s="39"/>
      <c r="G16" s="41">
        <f t="shared" si="0"/>
        <v>0</v>
      </c>
      <c r="H16" s="40" t="str">
        <f t="shared" si="1"/>
        <v>Mühahele Gerektirmez</v>
      </c>
      <c r="I16" s="83"/>
      <c r="J16" s="84"/>
      <c r="K16" s="34"/>
      <c r="L16" s="33"/>
    </row>
    <row r="17" spans="1:12" s="29" customFormat="1" ht="62.25" customHeight="1" x14ac:dyDescent="0.25">
      <c r="A17" s="31">
        <v>8</v>
      </c>
      <c r="B17" s="39"/>
      <c r="C17" s="39"/>
      <c r="D17" s="39"/>
      <c r="E17" s="39"/>
      <c r="F17" s="39"/>
      <c r="G17" s="41">
        <f t="shared" si="0"/>
        <v>0</v>
      </c>
      <c r="H17" s="40" t="str">
        <f t="shared" si="1"/>
        <v>Mühahele Gerektirmez</v>
      </c>
      <c r="I17" s="83"/>
      <c r="J17" s="84"/>
      <c r="K17" s="34"/>
      <c r="L17" s="33"/>
    </row>
    <row r="18" spans="1:12" s="19" customFormat="1" ht="47.25" customHeight="1" x14ac:dyDescent="0.25">
      <c r="A18" s="22">
        <v>9</v>
      </c>
      <c r="B18" s="18"/>
      <c r="C18" s="38"/>
      <c r="D18" s="17"/>
      <c r="E18" s="17"/>
      <c r="F18" s="17"/>
      <c r="G18" s="41">
        <f t="shared" si="0"/>
        <v>0</v>
      </c>
      <c r="H18" s="40" t="str">
        <f t="shared" si="1"/>
        <v>Mühahele Gerektirmez</v>
      </c>
      <c r="I18" s="36"/>
      <c r="J18" s="37"/>
      <c r="K18" s="17"/>
      <c r="L18" s="17"/>
    </row>
    <row r="19" spans="1:12" s="19" customFormat="1" ht="61.5" customHeight="1" x14ac:dyDescent="0.25">
      <c r="A19" s="22">
        <v>10</v>
      </c>
      <c r="B19" s="18"/>
      <c r="C19" s="17"/>
      <c r="D19" s="17"/>
      <c r="E19" s="17"/>
      <c r="F19" s="17"/>
      <c r="G19" s="41">
        <f t="shared" si="0"/>
        <v>0</v>
      </c>
      <c r="H19" s="40" t="str">
        <f t="shared" si="1"/>
        <v>Mühahele Gerektirmez</v>
      </c>
      <c r="I19" s="36"/>
      <c r="J19" s="37"/>
      <c r="K19" s="17"/>
      <c r="L19" s="17"/>
    </row>
  </sheetData>
  <mergeCells count="24">
    <mergeCell ref="I13:J13"/>
    <mergeCell ref="I14:J14"/>
    <mergeCell ref="I16:J16"/>
    <mergeCell ref="I17:J17"/>
    <mergeCell ref="I8:J8"/>
    <mergeCell ref="K8:L8"/>
    <mergeCell ref="I9:J9"/>
    <mergeCell ref="I10:J10"/>
    <mergeCell ref="I11:J11"/>
    <mergeCell ref="I12:J12"/>
    <mergeCell ref="A1:G4"/>
    <mergeCell ref="I5:J5"/>
    <mergeCell ref="K5:L5"/>
    <mergeCell ref="I6:J6"/>
    <mergeCell ref="K6:L6"/>
    <mergeCell ref="H3:H4"/>
    <mergeCell ref="I1:I2"/>
    <mergeCell ref="H1:H2"/>
    <mergeCell ref="I7:J7"/>
    <mergeCell ref="K7:L7"/>
    <mergeCell ref="L3:L4"/>
    <mergeCell ref="K3:K4"/>
    <mergeCell ref="J3:J4"/>
    <mergeCell ref="I3:I4"/>
  </mergeCells>
  <conditionalFormatting sqref="H10">
    <cfRule type="cellIs" dxfId="17" priority="4" operator="between">
      <formula>13</formula>
      <formula>25</formula>
    </cfRule>
    <cfRule type="cellIs" dxfId="16" priority="5" operator="between">
      <formula>7</formula>
      <formula>12</formula>
    </cfRule>
    <cfRule type="cellIs" dxfId="15" priority="6" operator="between">
      <formula>1</formula>
      <formula>6</formula>
    </cfRule>
  </conditionalFormatting>
  <conditionalFormatting sqref="H10:H19">
    <cfRule type="containsText" dxfId="14" priority="1" operator="containsText" text="Müdahale Gerektirmez">
      <formula>NOT(ISERROR(SEARCH("Müdahale Gerektirmez",H10)))</formula>
    </cfRule>
    <cfRule type="containsText" dxfId="13" priority="2" operator="containsText" text="Acil Müdahale Gerekir">
      <formula>NOT(ISERROR(SEARCH("Acil Müdahale Gerekir",H10)))</formula>
    </cfRule>
    <cfRule type="containsText" dxfId="12" priority="3" operator="containsText" text="Müdahale Gerekir">
      <formula>NOT(ISERROR(SEARCH("Müdahale Gerekir",H10)))</formula>
    </cfRule>
  </conditionalFormatting>
  <pageMargins left="0.23622047244094491" right="0.17" top="0.34" bottom="0.24" header="0.31496062992125984" footer="0.19"/>
  <pageSetup paperSize="9" scale="6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M19"/>
  <sheetViews>
    <sheetView showGridLines="0" view="pageBreakPreview" zoomScale="90" zoomScaleNormal="90" zoomScaleSheetLayoutView="90" workbookViewId="0">
      <pane ySplit="9" topLeftCell="A10" activePane="bottomLeft" state="frozenSplit"/>
      <selection activeCell="I13" sqref="I13:J13"/>
      <selection pane="bottomLeft" activeCell="I1" sqref="I1:I2"/>
    </sheetView>
  </sheetViews>
  <sheetFormatPr defaultColWidth="9.140625" defaultRowHeight="15" x14ac:dyDescent="0.25"/>
  <cols>
    <col min="1" max="1" width="5.140625" style="1" customWidth="1"/>
    <col min="2" max="2" width="47.85546875" style="1" customWidth="1"/>
    <col min="3" max="3" width="14.5703125" style="1" customWidth="1"/>
    <col min="4" max="7" width="14.42578125" style="1" customWidth="1"/>
    <col min="8" max="8" width="15.42578125" style="1" customWidth="1"/>
    <col min="9" max="9" width="18.42578125" style="2" customWidth="1"/>
    <col min="10" max="10" width="13.28515625" style="1" customWidth="1"/>
    <col min="11" max="11" width="15.7109375" style="1" customWidth="1"/>
    <col min="12" max="12" width="13.28515625" style="1" customWidth="1"/>
    <col min="13" max="16384" width="9.140625" style="1"/>
  </cols>
  <sheetData>
    <row r="1" spans="1:13" ht="15" customHeight="1" x14ac:dyDescent="0.2">
      <c r="A1" s="104" t="s">
        <v>211</v>
      </c>
      <c r="B1" s="104"/>
      <c r="C1" s="104"/>
      <c r="D1" s="104"/>
      <c r="E1" s="104"/>
      <c r="F1" s="104"/>
      <c r="G1" s="104"/>
      <c r="H1" s="120" t="s">
        <v>249</v>
      </c>
      <c r="I1" s="119"/>
      <c r="J1" s="12" t="s">
        <v>29</v>
      </c>
      <c r="K1" s="12" t="s">
        <v>30</v>
      </c>
      <c r="L1" s="12" t="s">
        <v>31</v>
      </c>
    </row>
    <row r="2" spans="1:13" ht="15" customHeight="1" x14ac:dyDescent="0.2">
      <c r="A2" s="104"/>
      <c r="B2" s="104"/>
      <c r="C2" s="104"/>
      <c r="D2" s="104"/>
      <c r="E2" s="104"/>
      <c r="F2" s="104"/>
      <c r="G2" s="104"/>
      <c r="H2" s="121"/>
      <c r="I2" s="116"/>
      <c r="J2" s="13"/>
      <c r="K2" s="13"/>
      <c r="L2" s="13"/>
    </row>
    <row r="3" spans="1:13" ht="14.25" customHeight="1" x14ac:dyDescent="0.25">
      <c r="A3" s="104"/>
      <c r="B3" s="104"/>
      <c r="C3" s="104"/>
      <c r="D3" s="104"/>
      <c r="E3" s="104"/>
      <c r="F3" s="104"/>
      <c r="G3" s="104"/>
      <c r="H3" s="117" t="s">
        <v>250</v>
      </c>
      <c r="I3" s="115" t="s">
        <v>34</v>
      </c>
      <c r="J3" s="113"/>
      <c r="K3" s="111"/>
      <c r="L3" s="111"/>
    </row>
    <row r="4" spans="1:13" ht="14.25" customHeight="1" x14ac:dyDescent="0.25">
      <c r="A4" s="104"/>
      <c r="B4" s="104"/>
      <c r="C4" s="104"/>
      <c r="D4" s="104"/>
      <c r="E4" s="104"/>
      <c r="F4" s="104"/>
      <c r="G4" s="104"/>
      <c r="H4" s="118"/>
      <c r="I4" s="116"/>
      <c r="J4" s="114"/>
      <c r="K4" s="112"/>
      <c r="L4" s="112"/>
    </row>
    <row r="5" spans="1:13" s="7" customFormat="1" ht="18" customHeight="1" x14ac:dyDescent="0.25">
      <c r="A5" s="5" t="s">
        <v>14</v>
      </c>
      <c r="B5" s="5"/>
      <c r="C5" s="70">
        <v>5</v>
      </c>
      <c r="D5" s="70">
        <v>4</v>
      </c>
      <c r="E5" s="70">
        <v>3</v>
      </c>
      <c r="F5" s="70">
        <v>2</v>
      </c>
      <c r="G5" s="70">
        <v>1</v>
      </c>
      <c r="H5" s="70" t="s">
        <v>5</v>
      </c>
      <c r="I5" s="105" t="s">
        <v>20</v>
      </c>
      <c r="J5" s="106"/>
      <c r="K5" s="107" t="s">
        <v>28</v>
      </c>
      <c r="L5" s="107"/>
    </row>
    <row r="6" spans="1:13" s="2" customFormat="1" ht="36.75" customHeight="1" x14ac:dyDescent="0.25">
      <c r="A6" s="3" t="s">
        <v>4</v>
      </c>
      <c r="B6" s="3"/>
      <c r="C6" s="4" t="s">
        <v>9</v>
      </c>
      <c r="D6" s="4" t="s">
        <v>10</v>
      </c>
      <c r="E6" s="4" t="s">
        <v>11</v>
      </c>
      <c r="F6" s="4" t="s">
        <v>12</v>
      </c>
      <c r="G6" s="4" t="s">
        <v>13</v>
      </c>
      <c r="H6" s="14" t="s">
        <v>72</v>
      </c>
      <c r="I6" s="108" t="s">
        <v>246</v>
      </c>
      <c r="J6" s="109"/>
      <c r="K6" s="110" t="s">
        <v>22</v>
      </c>
      <c r="L6" s="110"/>
    </row>
    <row r="7" spans="1:13" s="2" customFormat="1" ht="36.75" customHeight="1" x14ac:dyDescent="0.25">
      <c r="A7" s="3" t="s">
        <v>24</v>
      </c>
      <c r="B7" s="3"/>
      <c r="C7" s="4" t="s">
        <v>15</v>
      </c>
      <c r="D7" s="4" t="s">
        <v>69</v>
      </c>
      <c r="E7" s="4" t="s">
        <v>70</v>
      </c>
      <c r="F7" s="4" t="s">
        <v>16</v>
      </c>
      <c r="G7" s="4" t="s">
        <v>17</v>
      </c>
      <c r="H7" s="15" t="s">
        <v>73</v>
      </c>
      <c r="I7" s="101" t="s">
        <v>247</v>
      </c>
      <c r="J7" s="102"/>
      <c r="K7" s="103" t="s">
        <v>0</v>
      </c>
      <c r="L7" s="103"/>
      <c r="M7"/>
    </row>
    <row r="8" spans="1:13" ht="36.75" customHeight="1" x14ac:dyDescent="0.25">
      <c r="A8" s="3" t="s">
        <v>26</v>
      </c>
      <c r="B8" s="3"/>
      <c r="C8" s="4"/>
      <c r="D8" s="4"/>
      <c r="E8" s="4" t="s">
        <v>19</v>
      </c>
      <c r="F8" s="4" t="s">
        <v>71</v>
      </c>
      <c r="G8" s="4" t="s">
        <v>18</v>
      </c>
      <c r="H8" s="16" t="s">
        <v>74</v>
      </c>
      <c r="I8" s="98" t="s">
        <v>21</v>
      </c>
      <c r="J8" s="99"/>
      <c r="K8" s="100" t="s">
        <v>23</v>
      </c>
      <c r="L8" s="100"/>
    </row>
    <row r="9" spans="1:13" s="24" customFormat="1" ht="34.5" customHeight="1" x14ac:dyDescent="0.25">
      <c r="A9" s="23" t="s">
        <v>1</v>
      </c>
      <c r="B9" s="23" t="s">
        <v>2</v>
      </c>
      <c r="C9" s="23" t="s">
        <v>3</v>
      </c>
      <c r="D9" s="23" t="s">
        <v>4</v>
      </c>
      <c r="E9" s="23" t="s">
        <v>25</v>
      </c>
      <c r="F9" s="23" t="s">
        <v>26</v>
      </c>
      <c r="G9" s="23" t="s">
        <v>5</v>
      </c>
      <c r="H9" s="23" t="s">
        <v>28</v>
      </c>
      <c r="I9" s="94" t="s">
        <v>6</v>
      </c>
      <c r="J9" s="95"/>
      <c r="K9" s="23" t="s">
        <v>7</v>
      </c>
      <c r="L9" s="23" t="s">
        <v>8</v>
      </c>
    </row>
    <row r="10" spans="1:13" s="19" customFormat="1" ht="65.25" customHeight="1" x14ac:dyDescent="0.25">
      <c r="A10" s="22">
        <v>1</v>
      </c>
      <c r="B10" s="18" t="s">
        <v>223</v>
      </c>
      <c r="C10" s="38" t="s">
        <v>52</v>
      </c>
      <c r="D10" s="38">
        <v>2</v>
      </c>
      <c r="E10" s="38">
        <v>1</v>
      </c>
      <c r="F10" s="38">
        <v>3</v>
      </c>
      <c r="G10" s="41">
        <f t="shared" ref="G10:G19" si="0">+D10*E10*F10/3</f>
        <v>2</v>
      </c>
      <c r="H10" s="40" t="str">
        <f t="shared" ref="H10:H19" si="1">IF(G10&lt;=6,$K$6,IF(G10&lt;=12,$K$7,IF(G10&lt;=25,$K$8,"blabla")))</f>
        <v>Mühahele Gerektirmez</v>
      </c>
      <c r="I10" s="76" t="s">
        <v>227</v>
      </c>
      <c r="J10" s="77"/>
      <c r="K10" s="38" t="s">
        <v>225</v>
      </c>
      <c r="L10" s="17" t="s">
        <v>68</v>
      </c>
    </row>
    <row r="11" spans="1:13" s="19" customFormat="1" ht="64.5" customHeight="1" x14ac:dyDescent="0.25">
      <c r="A11" s="22">
        <v>2</v>
      </c>
      <c r="B11" s="18" t="s">
        <v>224</v>
      </c>
      <c r="C11" s="38" t="s">
        <v>108</v>
      </c>
      <c r="D11" s="38">
        <v>3</v>
      </c>
      <c r="E11" s="38">
        <v>1</v>
      </c>
      <c r="F11" s="38">
        <v>1</v>
      </c>
      <c r="G11" s="41">
        <f t="shared" si="0"/>
        <v>1</v>
      </c>
      <c r="H11" s="40" t="str">
        <f t="shared" si="1"/>
        <v>Mühahele Gerektirmez</v>
      </c>
      <c r="I11" s="78" t="s">
        <v>226</v>
      </c>
      <c r="J11" s="79"/>
      <c r="K11" s="38" t="s">
        <v>225</v>
      </c>
      <c r="L11" s="17" t="s">
        <v>68</v>
      </c>
    </row>
    <row r="12" spans="1:13" s="19" customFormat="1" ht="76.5" customHeight="1" x14ac:dyDescent="0.25">
      <c r="A12" s="22">
        <v>3</v>
      </c>
      <c r="B12" s="18" t="s">
        <v>230</v>
      </c>
      <c r="C12" s="38" t="s">
        <v>126</v>
      </c>
      <c r="D12" s="38">
        <v>4</v>
      </c>
      <c r="E12" s="38">
        <v>2</v>
      </c>
      <c r="F12" s="38">
        <v>2</v>
      </c>
      <c r="G12" s="41">
        <f t="shared" si="0"/>
        <v>5.333333333333333</v>
      </c>
      <c r="H12" s="40" t="str">
        <f t="shared" si="1"/>
        <v>Mühahele Gerektirmez</v>
      </c>
      <c r="I12" s="78" t="s">
        <v>229</v>
      </c>
      <c r="J12" s="79"/>
      <c r="K12" s="38" t="s">
        <v>225</v>
      </c>
      <c r="L12" s="17" t="s">
        <v>68</v>
      </c>
    </row>
    <row r="13" spans="1:13" s="19" customFormat="1" ht="60" customHeight="1" x14ac:dyDescent="0.25">
      <c r="A13" s="22">
        <v>4</v>
      </c>
      <c r="B13" s="18" t="s">
        <v>231</v>
      </c>
      <c r="C13" s="38" t="s">
        <v>52</v>
      </c>
      <c r="D13" s="38">
        <v>3</v>
      </c>
      <c r="E13" s="38">
        <v>3</v>
      </c>
      <c r="F13" s="38">
        <v>1</v>
      </c>
      <c r="G13" s="41">
        <f t="shared" si="0"/>
        <v>3</v>
      </c>
      <c r="H13" s="40" t="str">
        <f t="shared" si="1"/>
        <v>Mühahele Gerektirmez</v>
      </c>
      <c r="I13" s="78" t="s">
        <v>232</v>
      </c>
      <c r="J13" s="79"/>
      <c r="K13" s="38" t="s">
        <v>236</v>
      </c>
      <c r="L13" s="17" t="s">
        <v>68</v>
      </c>
    </row>
    <row r="14" spans="1:13" s="19" customFormat="1" ht="61.5" customHeight="1" x14ac:dyDescent="0.25">
      <c r="A14" s="22">
        <v>5</v>
      </c>
      <c r="B14" s="18" t="s">
        <v>233</v>
      </c>
      <c r="C14" s="38" t="s">
        <v>52</v>
      </c>
      <c r="D14" s="38">
        <v>3</v>
      </c>
      <c r="E14" s="38">
        <v>3</v>
      </c>
      <c r="F14" s="38">
        <v>1</v>
      </c>
      <c r="G14" s="41">
        <f t="shared" si="0"/>
        <v>3</v>
      </c>
      <c r="H14" s="40" t="str">
        <f t="shared" si="1"/>
        <v>Mühahele Gerektirmez</v>
      </c>
      <c r="I14" s="78" t="s">
        <v>234</v>
      </c>
      <c r="J14" s="79"/>
      <c r="K14" s="38" t="s">
        <v>235</v>
      </c>
      <c r="L14" s="17" t="s">
        <v>68</v>
      </c>
    </row>
    <row r="15" spans="1:13" s="29" customFormat="1" ht="63" customHeight="1" x14ac:dyDescent="0.25">
      <c r="A15" s="31">
        <v>6</v>
      </c>
      <c r="B15" s="18"/>
      <c r="C15" s="38"/>
      <c r="D15" s="38"/>
      <c r="E15" s="38"/>
      <c r="F15" s="38"/>
      <c r="G15" s="41">
        <f t="shared" si="0"/>
        <v>0</v>
      </c>
      <c r="H15" s="40" t="str">
        <f t="shared" si="1"/>
        <v>Mühahele Gerektirmez</v>
      </c>
      <c r="I15" s="78"/>
      <c r="J15" s="79"/>
      <c r="K15" s="38"/>
      <c r="L15" s="17"/>
    </row>
    <row r="16" spans="1:13" s="29" customFormat="1" ht="58.5" customHeight="1" x14ac:dyDescent="0.25">
      <c r="A16" s="31">
        <v>7</v>
      </c>
      <c r="B16" s="18"/>
      <c r="C16" s="38"/>
      <c r="D16" s="39"/>
      <c r="E16" s="39"/>
      <c r="F16" s="39"/>
      <c r="G16" s="41">
        <f t="shared" si="0"/>
        <v>0</v>
      </c>
      <c r="H16" s="40" t="str">
        <f t="shared" si="1"/>
        <v>Mühahele Gerektirmez</v>
      </c>
      <c r="I16" s="78"/>
      <c r="J16" s="79"/>
      <c r="K16" s="38"/>
      <c r="L16" s="17"/>
    </row>
    <row r="17" spans="1:12" s="29" customFormat="1" ht="58.5" customHeight="1" x14ac:dyDescent="0.25">
      <c r="A17" s="31">
        <v>8</v>
      </c>
      <c r="B17" s="18"/>
      <c r="C17" s="38"/>
      <c r="D17" s="39"/>
      <c r="E17" s="39"/>
      <c r="F17" s="39"/>
      <c r="G17" s="41">
        <f t="shared" si="0"/>
        <v>0</v>
      </c>
      <c r="H17" s="40" t="str">
        <f t="shared" si="1"/>
        <v>Mühahele Gerektirmez</v>
      </c>
      <c r="I17" s="128"/>
      <c r="J17" s="84"/>
      <c r="K17" s="34"/>
      <c r="L17" s="33"/>
    </row>
    <row r="18" spans="1:12" s="19" customFormat="1" ht="58.5" customHeight="1" x14ac:dyDescent="0.25">
      <c r="A18" s="22">
        <v>9</v>
      </c>
      <c r="B18" s="53"/>
      <c r="C18" s="38"/>
      <c r="D18" s="17"/>
      <c r="E18" s="17"/>
      <c r="F18" s="17"/>
      <c r="G18" s="41">
        <f t="shared" si="0"/>
        <v>0</v>
      </c>
      <c r="H18" s="40" t="str">
        <f t="shared" si="1"/>
        <v>Mühahele Gerektirmez</v>
      </c>
      <c r="I18" s="36"/>
      <c r="J18" s="37"/>
      <c r="K18" s="17"/>
      <c r="L18" s="17"/>
    </row>
    <row r="19" spans="1:12" s="19" customFormat="1" ht="58.5" customHeight="1" x14ac:dyDescent="0.25">
      <c r="A19" s="22">
        <v>10</v>
      </c>
      <c r="B19" s="53"/>
      <c r="C19" s="17"/>
      <c r="D19" s="17"/>
      <c r="E19" s="17"/>
      <c r="F19" s="17"/>
      <c r="G19" s="41">
        <f t="shared" si="0"/>
        <v>0</v>
      </c>
      <c r="H19" s="40" t="str">
        <f t="shared" si="1"/>
        <v>Mühahele Gerektirmez</v>
      </c>
      <c r="I19" s="36"/>
      <c r="J19" s="37"/>
      <c r="K19" s="17"/>
      <c r="L19" s="17"/>
    </row>
  </sheetData>
  <mergeCells count="25">
    <mergeCell ref="A1:G4"/>
    <mergeCell ref="J3:J4"/>
    <mergeCell ref="K3:K4"/>
    <mergeCell ref="L3:L4"/>
    <mergeCell ref="I5:J5"/>
    <mergeCell ref="K5:L5"/>
    <mergeCell ref="I3:I4"/>
    <mergeCell ref="H3:H4"/>
    <mergeCell ref="I1:I2"/>
    <mergeCell ref="H1:H2"/>
    <mergeCell ref="I6:J6"/>
    <mergeCell ref="K6:L6"/>
    <mergeCell ref="I7:J7"/>
    <mergeCell ref="K7:L7"/>
    <mergeCell ref="I8:J8"/>
    <mergeCell ref="K8:L8"/>
    <mergeCell ref="I15:J15"/>
    <mergeCell ref="I16:J16"/>
    <mergeCell ref="I17:J17"/>
    <mergeCell ref="I9:J9"/>
    <mergeCell ref="I10:J10"/>
    <mergeCell ref="I11:J11"/>
    <mergeCell ref="I12:J12"/>
    <mergeCell ref="I13:J13"/>
    <mergeCell ref="I14:J14"/>
  </mergeCells>
  <conditionalFormatting sqref="H10">
    <cfRule type="cellIs" dxfId="11" priority="4" operator="between">
      <formula>13</formula>
      <formula>25</formula>
    </cfRule>
    <cfRule type="cellIs" dxfId="10" priority="5" operator="between">
      <formula>7</formula>
      <formula>12</formula>
    </cfRule>
    <cfRule type="cellIs" dxfId="9" priority="6" operator="between">
      <formula>1</formula>
      <formula>6</formula>
    </cfRule>
  </conditionalFormatting>
  <conditionalFormatting sqref="H10:H19">
    <cfRule type="containsText" dxfId="8" priority="1" operator="containsText" text="Müdahale Gerektirmez">
      <formula>NOT(ISERROR(SEARCH("Müdahale Gerektirmez",H10)))</formula>
    </cfRule>
    <cfRule type="containsText" dxfId="7" priority="2" operator="containsText" text="Acil Müdahale Gerekir">
      <formula>NOT(ISERROR(SEARCH("Acil Müdahale Gerekir",H10)))</formula>
    </cfRule>
    <cfRule type="containsText" dxfId="6" priority="3" operator="containsText" text="Müdahale Gerekir">
      <formula>NOT(ISERROR(SEARCH("Müdahale Gerekir",H10)))</formula>
    </cfRule>
  </conditionalFormatting>
  <pageMargins left="0.23622047244094491" right="0.17" top="0.34" bottom="0.24" header="0.31496062992125984" footer="0.19"/>
  <pageSetup paperSize="9" scale="6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M19"/>
  <sheetViews>
    <sheetView showGridLines="0" tabSelected="1" view="pageBreakPreview" zoomScale="90" zoomScaleNormal="90" zoomScaleSheetLayoutView="90" workbookViewId="0">
      <pane ySplit="9" topLeftCell="A10" activePane="bottomLeft" state="frozenSplit"/>
      <selection activeCell="I3" sqref="I3:I4"/>
      <selection pane="bottomLeft" sqref="A1:G4"/>
    </sheetView>
  </sheetViews>
  <sheetFormatPr defaultColWidth="9.140625" defaultRowHeight="15" x14ac:dyDescent="0.25"/>
  <cols>
    <col min="1" max="1" width="5.140625" style="1" customWidth="1"/>
    <col min="2" max="2" width="47.85546875" style="1" customWidth="1"/>
    <col min="3" max="3" width="14.5703125" style="1" customWidth="1"/>
    <col min="4" max="7" width="14.42578125" style="1" customWidth="1"/>
    <col min="8" max="8" width="15.42578125" style="1" customWidth="1"/>
    <col min="9" max="9" width="18.42578125" style="2" customWidth="1"/>
    <col min="10" max="10" width="13.28515625" style="1" customWidth="1"/>
    <col min="11" max="11" width="15.7109375" style="1" customWidth="1"/>
    <col min="12" max="12" width="13.28515625" style="1" customWidth="1"/>
    <col min="13" max="16384" width="9.140625" style="1"/>
  </cols>
  <sheetData>
    <row r="1" spans="1:13" ht="15" customHeight="1" x14ac:dyDescent="0.2">
      <c r="A1" s="104" t="s">
        <v>211</v>
      </c>
      <c r="B1" s="104"/>
      <c r="C1" s="104"/>
      <c r="D1" s="104"/>
      <c r="E1" s="104"/>
      <c r="F1" s="104"/>
      <c r="G1" s="104"/>
      <c r="H1" s="120" t="s">
        <v>249</v>
      </c>
      <c r="I1" s="119"/>
      <c r="J1" s="12" t="s">
        <v>29</v>
      </c>
      <c r="K1" s="12" t="s">
        <v>30</v>
      </c>
      <c r="L1" s="12" t="s">
        <v>31</v>
      </c>
    </row>
    <row r="2" spans="1:13" ht="15" customHeight="1" x14ac:dyDescent="0.2">
      <c r="A2" s="104"/>
      <c r="B2" s="104"/>
      <c r="C2" s="104"/>
      <c r="D2" s="104"/>
      <c r="E2" s="104"/>
      <c r="F2" s="104"/>
      <c r="G2" s="104"/>
      <c r="H2" s="121"/>
      <c r="I2" s="116"/>
      <c r="J2" s="13"/>
      <c r="K2" s="13"/>
      <c r="L2" s="13"/>
    </row>
    <row r="3" spans="1:13" ht="14.25" customHeight="1" x14ac:dyDescent="0.25">
      <c r="A3" s="104"/>
      <c r="B3" s="104"/>
      <c r="C3" s="104"/>
      <c r="D3" s="104"/>
      <c r="E3" s="104"/>
      <c r="F3" s="104"/>
      <c r="G3" s="104"/>
      <c r="H3" s="117" t="s">
        <v>250</v>
      </c>
      <c r="I3" s="115" t="s">
        <v>34</v>
      </c>
      <c r="J3" s="113"/>
      <c r="K3" s="111"/>
      <c r="L3" s="111"/>
    </row>
    <row r="4" spans="1:13" ht="14.25" customHeight="1" x14ac:dyDescent="0.25">
      <c r="A4" s="104"/>
      <c r="B4" s="104"/>
      <c r="C4" s="104"/>
      <c r="D4" s="104"/>
      <c r="E4" s="104"/>
      <c r="F4" s="104"/>
      <c r="G4" s="104"/>
      <c r="H4" s="118"/>
      <c r="I4" s="116"/>
      <c r="J4" s="114"/>
      <c r="K4" s="112"/>
      <c r="L4" s="112"/>
    </row>
    <row r="5" spans="1:13" s="7" customFormat="1" ht="18" customHeight="1" x14ac:dyDescent="0.25">
      <c r="A5" s="5" t="s">
        <v>14</v>
      </c>
      <c r="B5" s="5"/>
      <c r="C5" s="70">
        <v>5</v>
      </c>
      <c r="D5" s="70">
        <v>4</v>
      </c>
      <c r="E5" s="70">
        <v>3</v>
      </c>
      <c r="F5" s="70">
        <v>2</v>
      </c>
      <c r="G5" s="70">
        <v>1</v>
      </c>
      <c r="H5" s="70" t="s">
        <v>5</v>
      </c>
      <c r="I5" s="105" t="s">
        <v>20</v>
      </c>
      <c r="J5" s="106"/>
      <c r="K5" s="107" t="s">
        <v>28</v>
      </c>
      <c r="L5" s="107"/>
    </row>
    <row r="6" spans="1:13" s="2" customFormat="1" ht="36.75" customHeight="1" x14ac:dyDescent="0.25">
      <c r="A6" s="3" t="s">
        <v>4</v>
      </c>
      <c r="B6" s="3"/>
      <c r="C6" s="4" t="s">
        <v>9</v>
      </c>
      <c r="D6" s="4" t="s">
        <v>10</v>
      </c>
      <c r="E6" s="4" t="s">
        <v>11</v>
      </c>
      <c r="F6" s="4" t="s">
        <v>12</v>
      </c>
      <c r="G6" s="4" t="s">
        <v>13</v>
      </c>
      <c r="H6" s="14" t="s">
        <v>72</v>
      </c>
      <c r="I6" s="108" t="s">
        <v>246</v>
      </c>
      <c r="J6" s="109"/>
      <c r="K6" s="110" t="s">
        <v>22</v>
      </c>
      <c r="L6" s="110"/>
    </row>
    <row r="7" spans="1:13" s="2" customFormat="1" ht="36.75" customHeight="1" x14ac:dyDescent="0.25">
      <c r="A7" s="3" t="s">
        <v>24</v>
      </c>
      <c r="B7" s="3"/>
      <c r="C7" s="4" t="s">
        <v>15</v>
      </c>
      <c r="D7" s="4" t="s">
        <v>69</v>
      </c>
      <c r="E7" s="4" t="s">
        <v>70</v>
      </c>
      <c r="F7" s="4" t="s">
        <v>16</v>
      </c>
      <c r="G7" s="4" t="s">
        <v>17</v>
      </c>
      <c r="H7" s="15" t="s">
        <v>73</v>
      </c>
      <c r="I7" s="101" t="s">
        <v>247</v>
      </c>
      <c r="J7" s="102"/>
      <c r="K7" s="103" t="s">
        <v>0</v>
      </c>
      <c r="L7" s="103"/>
      <c r="M7"/>
    </row>
    <row r="8" spans="1:13" ht="36.75" customHeight="1" x14ac:dyDescent="0.25">
      <c r="A8" s="3" t="s">
        <v>26</v>
      </c>
      <c r="B8" s="3"/>
      <c r="C8" s="4"/>
      <c r="D8" s="4"/>
      <c r="E8" s="4" t="s">
        <v>19</v>
      </c>
      <c r="F8" s="4" t="s">
        <v>71</v>
      </c>
      <c r="G8" s="4" t="s">
        <v>18</v>
      </c>
      <c r="H8" s="16" t="s">
        <v>74</v>
      </c>
      <c r="I8" s="98" t="s">
        <v>21</v>
      </c>
      <c r="J8" s="99"/>
      <c r="K8" s="100" t="s">
        <v>23</v>
      </c>
      <c r="L8" s="100"/>
    </row>
    <row r="9" spans="1:13" s="24" customFormat="1" ht="34.5" customHeight="1" x14ac:dyDescent="0.25">
      <c r="A9" s="23" t="s">
        <v>1</v>
      </c>
      <c r="B9" s="23" t="s">
        <v>2</v>
      </c>
      <c r="C9" s="23" t="s">
        <v>3</v>
      </c>
      <c r="D9" s="23" t="s">
        <v>4</v>
      </c>
      <c r="E9" s="23" t="s">
        <v>25</v>
      </c>
      <c r="F9" s="23" t="s">
        <v>26</v>
      </c>
      <c r="G9" s="23" t="s">
        <v>5</v>
      </c>
      <c r="H9" s="23" t="s">
        <v>28</v>
      </c>
      <c r="I9" s="94" t="s">
        <v>6</v>
      </c>
      <c r="J9" s="95"/>
      <c r="K9" s="23" t="s">
        <v>7</v>
      </c>
      <c r="L9" s="23" t="s">
        <v>8</v>
      </c>
    </row>
    <row r="10" spans="1:13" s="19" customFormat="1" ht="65.25" customHeight="1" x14ac:dyDescent="0.25">
      <c r="A10" s="22">
        <v>1</v>
      </c>
      <c r="B10" s="18" t="s">
        <v>237</v>
      </c>
      <c r="C10" s="38" t="s">
        <v>228</v>
      </c>
      <c r="D10" s="38">
        <v>4</v>
      </c>
      <c r="E10" s="38">
        <v>2</v>
      </c>
      <c r="F10" s="38">
        <v>2</v>
      </c>
      <c r="G10" s="41">
        <f t="shared" ref="G10:G19" si="0">+D10*E10*F10/3</f>
        <v>5.333333333333333</v>
      </c>
      <c r="H10" s="40" t="str">
        <f t="shared" ref="H10:H19" si="1">IF(G10&lt;=6,$K$6,IF(G10&lt;=12,$K$7,IF(G10&lt;=25,$K$8,"blabla")))</f>
        <v>Mühahele Gerektirmez</v>
      </c>
      <c r="I10" s="76" t="s">
        <v>238</v>
      </c>
      <c r="J10" s="77"/>
      <c r="K10" s="38" t="s">
        <v>239</v>
      </c>
      <c r="L10" s="17" t="s">
        <v>68</v>
      </c>
    </row>
    <row r="11" spans="1:13" s="19" customFormat="1" ht="64.5" customHeight="1" x14ac:dyDescent="0.25">
      <c r="A11" s="22">
        <v>2</v>
      </c>
      <c r="B11" s="18" t="s">
        <v>240</v>
      </c>
      <c r="C11" s="38" t="s">
        <v>241</v>
      </c>
      <c r="D11"/>
      <c r="E11" s="38">
        <v>2</v>
      </c>
      <c r="F11" s="38">
        <v>1</v>
      </c>
      <c r="G11" s="41">
        <f t="shared" si="0"/>
        <v>0</v>
      </c>
      <c r="H11" s="40" t="str">
        <f t="shared" si="1"/>
        <v>Mühahele Gerektirmez</v>
      </c>
      <c r="I11" s="78" t="s">
        <v>242</v>
      </c>
      <c r="J11" s="79"/>
      <c r="K11" s="38" t="s">
        <v>243</v>
      </c>
      <c r="L11" s="17" t="s">
        <v>68</v>
      </c>
    </row>
    <row r="12" spans="1:13" s="19" customFormat="1" ht="76.5" customHeight="1" x14ac:dyDescent="0.25">
      <c r="A12" s="22">
        <v>3</v>
      </c>
      <c r="B12" s="18"/>
      <c r="C12" s="38"/>
      <c r="D12" s="38"/>
      <c r="E12" s="38"/>
      <c r="F12" s="38"/>
      <c r="G12" s="41">
        <f t="shared" si="0"/>
        <v>0</v>
      </c>
      <c r="H12" s="40" t="str">
        <f t="shared" si="1"/>
        <v>Mühahele Gerektirmez</v>
      </c>
      <c r="I12" s="78"/>
      <c r="J12" s="79"/>
      <c r="K12" s="38"/>
      <c r="L12" s="17"/>
    </row>
    <row r="13" spans="1:13" s="19" customFormat="1" ht="60" customHeight="1" x14ac:dyDescent="0.25">
      <c r="A13" s="22">
        <v>4</v>
      </c>
      <c r="B13" s="18"/>
      <c r="C13" s="38"/>
      <c r="D13" s="38"/>
      <c r="E13" s="38"/>
      <c r="F13" s="38"/>
      <c r="G13" s="41">
        <f t="shared" si="0"/>
        <v>0</v>
      </c>
      <c r="H13" s="40" t="str">
        <f t="shared" si="1"/>
        <v>Mühahele Gerektirmez</v>
      </c>
      <c r="I13" s="78"/>
      <c r="J13" s="79"/>
      <c r="K13" s="38"/>
      <c r="L13" s="17"/>
    </row>
    <row r="14" spans="1:13" s="19" customFormat="1" ht="61.5" customHeight="1" x14ac:dyDescent="0.25">
      <c r="A14" s="22">
        <v>5</v>
      </c>
      <c r="B14" s="18"/>
      <c r="C14" s="38"/>
      <c r="D14" s="38"/>
      <c r="E14" s="38"/>
      <c r="F14" s="38"/>
      <c r="G14" s="41">
        <f t="shared" si="0"/>
        <v>0</v>
      </c>
      <c r="H14" s="40" t="str">
        <f t="shared" si="1"/>
        <v>Mühahele Gerektirmez</v>
      </c>
      <c r="I14" s="78"/>
      <c r="J14" s="79"/>
      <c r="K14" s="38"/>
      <c r="L14" s="17"/>
    </row>
    <row r="15" spans="1:13" s="29" customFormat="1" ht="63" customHeight="1" x14ac:dyDescent="0.25">
      <c r="A15" s="31">
        <v>6</v>
      </c>
      <c r="B15" s="18"/>
      <c r="C15" s="38"/>
      <c r="D15" s="38"/>
      <c r="E15" s="38"/>
      <c r="F15" s="38"/>
      <c r="G15" s="41">
        <f t="shared" si="0"/>
        <v>0</v>
      </c>
      <c r="H15" s="40" t="str">
        <f t="shared" si="1"/>
        <v>Mühahele Gerektirmez</v>
      </c>
      <c r="I15" s="78"/>
      <c r="J15" s="79"/>
      <c r="K15" s="38"/>
      <c r="L15" s="17"/>
    </row>
    <row r="16" spans="1:13" s="29" customFormat="1" ht="58.5" customHeight="1" x14ac:dyDescent="0.25">
      <c r="A16" s="31">
        <v>7</v>
      </c>
      <c r="B16" s="18"/>
      <c r="C16" s="38"/>
      <c r="D16" s="39"/>
      <c r="E16" s="39"/>
      <c r="F16" s="39"/>
      <c r="G16" s="41">
        <f t="shared" si="0"/>
        <v>0</v>
      </c>
      <c r="H16" s="40" t="str">
        <f t="shared" si="1"/>
        <v>Mühahele Gerektirmez</v>
      </c>
      <c r="I16" s="78"/>
      <c r="J16" s="79"/>
      <c r="K16" s="38"/>
      <c r="L16" s="17"/>
    </row>
    <row r="17" spans="1:12" s="29" customFormat="1" ht="58.5" customHeight="1" x14ac:dyDescent="0.25">
      <c r="A17" s="31">
        <v>8</v>
      </c>
      <c r="B17" s="18"/>
      <c r="C17" s="38"/>
      <c r="D17" s="39"/>
      <c r="E17" s="39"/>
      <c r="F17" s="39"/>
      <c r="G17" s="41">
        <f t="shared" si="0"/>
        <v>0</v>
      </c>
      <c r="H17" s="40" t="str">
        <f t="shared" si="1"/>
        <v>Mühahele Gerektirmez</v>
      </c>
      <c r="I17" s="128"/>
      <c r="J17" s="84"/>
      <c r="K17" s="34"/>
      <c r="L17" s="33"/>
    </row>
    <row r="18" spans="1:12" s="19" customFormat="1" ht="58.5" customHeight="1" x14ac:dyDescent="0.25">
      <c r="A18" s="22">
        <v>9</v>
      </c>
      <c r="B18" s="53"/>
      <c r="C18" s="38"/>
      <c r="D18" s="17"/>
      <c r="E18" s="17"/>
      <c r="F18" s="17"/>
      <c r="G18" s="41">
        <f t="shared" si="0"/>
        <v>0</v>
      </c>
      <c r="H18" s="40" t="str">
        <f t="shared" si="1"/>
        <v>Mühahele Gerektirmez</v>
      </c>
      <c r="I18" s="36"/>
      <c r="J18" s="37"/>
      <c r="K18" s="17"/>
      <c r="L18" s="17"/>
    </row>
    <row r="19" spans="1:12" s="19" customFormat="1" ht="58.5" customHeight="1" x14ac:dyDescent="0.25">
      <c r="A19" s="22">
        <v>10</v>
      </c>
      <c r="B19" s="53"/>
      <c r="C19" s="17"/>
      <c r="D19" s="17"/>
      <c r="E19" s="17"/>
      <c r="F19" s="17"/>
      <c r="G19" s="41">
        <f t="shared" si="0"/>
        <v>0</v>
      </c>
      <c r="H19" s="40" t="str">
        <f t="shared" si="1"/>
        <v>Mühahele Gerektirmez</v>
      </c>
      <c r="I19" s="36"/>
      <c r="J19" s="37"/>
      <c r="K19" s="17"/>
      <c r="L19" s="17"/>
    </row>
  </sheetData>
  <mergeCells count="25">
    <mergeCell ref="A1:G4"/>
    <mergeCell ref="J3:J4"/>
    <mergeCell ref="K3:K4"/>
    <mergeCell ref="L3:L4"/>
    <mergeCell ref="I5:J5"/>
    <mergeCell ref="K5:L5"/>
    <mergeCell ref="I3:I4"/>
    <mergeCell ref="H3:H4"/>
    <mergeCell ref="I1:I2"/>
    <mergeCell ref="H1:H2"/>
    <mergeCell ref="I6:J6"/>
    <mergeCell ref="K6:L6"/>
    <mergeCell ref="I7:J7"/>
    <mergeCell ref="K7:L7"/>
    <mergeCell ref="I8:J8"/>
    <mergeCell ref="K8:L8"/>
    <mergeCell ref="I15:J15"/>
    <mergeCell ref="I16:J16"/>
    <mergeCell ref="I17:J17"/>
    <mergeCell ref="I9:J9"/>
    <mergeCell ref="I10:J10"/>
    <mergeCell ref="I11:J11"/>
    <mergeCell ref="I12:J12"/>
    <mergeCell ref="I13:J13"/>
    <mergeCell ref="I14:J14"/>
  </mergeCells>
  <conditionalFormatting sqref="H10">
    <cfRule type="cellIs" dxfId="5" priority="4" operator="between">
      <formula>13</formula>
      <formula>25</formula>
    </cfRule>
    <cfRule type="cellIs" dxfId="4" priority="5" operator="between">
      <formula>7</formula>
      <formula>12</formula>
    </cfRule>
    <cfRule type="cellIs" dxfId="3" priority="6" operator="between">
      <formula>1</formula>
      <formula>6</formula>
    </cfRule>
  </conditionalFormatting>
  <conditionalFormatting sqref="H10:H19">
    <cfRule type="containsText" dxfId="2" priority="1" operator="containsText" text="Müdahale Gerektirmez">
      <formula>NOT(ISERROR(SEARCH("Müdahale Gerektirmez",H10)))</formula>
    </cfRule>
    <cfRule type="containsText" dxfId="1" priority="2" operator="containsText" text="Acil Müdahale Gerekir">
      <formula>NOT(ISERROR(SEARCH("Acil Müdahale Gerekir",H10)))</formula>
    </cfRule>
    <cfRule type="containsText" dxfId="0" priority="3" operator="containsText" text="Müdahale Gerekir">
      <formula>NOT(ISERROR(SEARCH("Müdahale Gerekir",H10)))</formula>
    </cfRule>
  </conditionalFormatting>
  <pageMargins left="0.23622047244094491" right="0.17" top="0.34" bottom="0.24" header="0.31496062992125984" footer="0.19"/>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9"/>
  <sheetViews>
    <sheetView showGridLines="0" view="pageBreakPreview" zoomScale="90" zoomScaleNormal="90" zoomScaleSheetLayoutView="90" workbookViewId="0">
      <selection activeCell="I1" sqref="I1:I2"/>
    </sheetView>
  </sheetViews>
  <sheetFormatPr defaultColWidth="9.140625" defaultRowHeight="15" x14ac:dyDescent="0.25"/>
  <cols>
    <col min="1" max="1" width="5.140625" style="1" customWidth="1"/>
    <col min="2" max="2" width="47.85546875" style="1" customWidth="1"/>
    <col min="3" max="7" width="14.42578125" style="1" customWidth="1"/>
    <col min="8" max="8" width="15.42578125" style="1" customWidth="1"/>
    <col min="9" max="9" width="18.42578125" style="2" customWidth="1"/>
    <col min="10" max="10" width="13.28515625" style="1" customWidth="1"/>
    <col min="11" max="11" width="14.28515625" style="1" customWidth="1"/>
    <col min="12" max="12" width="13.28515625" style="1" customWidth="1"/>
    <col min="13" max="16384" width="9.140625" style="1"/>
  </cols>
  <sheetData>
    <row r="1" spans="1:13" ht="15" customHeight="1" x14ac:dyDescent="0.2">
      <c r="A1" s="104" t="s">
        <v>211</v>
      </c>
      <c r="B1" s="104"/>
      <c r="C1" s="104"/>
      <c r="D1" s="104"/>
      <c r="E1" s="104"/>
      <c r="F1" s="104"/>
      <c r="G1" s="104"/>
      <c r="H1" s="120" t="s">
        <v>249</v>
      </c>
      <c r="I1" s="119"/>
      <c r="J1" s="12" t="s">
        <v>29</v>
      </c>
      <c r="K1" s="12" t="s">
        <v>30</v>
      </c>
      <c r="L1" s="12" t="s">
        <v>31</v>
      </c>
    </row>
    <row r="2" spans="1:13" ht="15" customHeight="1" x14ac:dyDescent="0.2">
      <c r="A2" s="104"/>
      <c r="B2" s="104"/>
      <c r="C2" s="104"/>
      <c r="D2" s="104"/>
      <c r="E2" s="104"/>
      <c r="F2" s="104"/>
      <c r="G2" s="104"/>
      <c r="H2" s="121"/>
      <c r="I2" s="116"/>
      <c r="J2" s="13"/>
      <c r="K2" s="13"/>
      <c r="L2" s="13"/>
    </row>
    <row r="3" spans="1:13" ht="14.25" customHeight="1" x14ac:dyDescent="0.25">
      <c r="A3" s="104"/>
      <c r="B3" s="104"/>
      <c r="C3" s="104"/>
      <c r="D3" s="104"/>
      <c r="E3" s="104"/>
      <c r="F3" s="104"/>
      <c r="G3" s="104"/>
      <c r="H3" s="117" t="s">
        <v>250</v>
      </c>
      <c r="I3" s="115" t="s">
        <v>34</v>
      </c>
      <c r="J3" s="113"/>
      <c r="K3" s="111"/>
      <c r="L3" s="111"/>
    </row>
    <row r="4" spans="1:13" ht="14.25" customHeight="1" x14ac:dyDescent="0.25">
      <c r="A4" s="104"/>
      <c r="B4" s="104"/>
      <c r="C4" s="104"/>
      <c r="D4" s="104"/>
      <c r="E4" s="104"/>
      <c r="F4" s="104"/>
      <c r="G4" s="104"/>
      <c r="H4" s="118"/>
      <c r="I4" s="116"/>
      <c r="J4" s="114"/>
      <c r="K4" s="112"/>
      <c r="L4" s="112"/>
    </row>
    <row r="5" spans="1:13" s="7" customFormat="1" ht="18" customHeight="1" x14ac:dyDescent="0.25">
      <c r="A5" s="5" t="s">
        <v>14</v>
      </c>
      <c r="B5" s="5"/>
      <c r="C5" s="25">
        <v>5</v>
      </c>
      <c r="D5" s="25">
        <v>4</v>
      </c>
      <c r="E5" s="25">
        <v>3</v>
      </c>
      <c r="F5" s="25">
        <v>2</v>
      </c>
      <c r="G5" s="25">
        <v>1</v>
      </c>
      <c r="H5" s="25" t="s">
        <v>5</v>
      </c>
      <c r="I5" s="105" t="s">
        <v>20</v>
      </c>
      <c r="J5" s="106"/>
      <c r="K5" s="107" t="s">
        <v>28</v>
      </c>
      <c r="L5" s="107"/>
    </row>
    <row r="6" spans="1:13" s="2" customFormat="1" ht="41.25" customHeight="1" x14ac:dyDescent="0.25">
      <c r="A6" s="3" t="s">
        <v>4</v>
      </c>
      <c r="B6" s="3"/>
      <c r="C6" s="4" t="s">
        <v>9</v>
      </c>
      <c r="D6" s="4" t="s">
        <v>10</v>
      </c>
      <c r="E6" s="4" t="s">
        <v>11</v>
      </c>
      <c r="F6" s="4" t="s">
        <v>12</v>
      </c>
      <c r="G6" s="4" t="s">
        <v>13</v>
      </c>
      <c r="H6" s="14" t="s">
        <v>72</v>
      </c>
      <c r="I6" s="108" t="s">
        <v>246</v>
      </c>
      <c r="J6" s="109"/>
      <c r="K6" s="110" t="s">
        <v>22</v>
      </c>
      <c r="L6" s="110"/>
      <c r="M6"/>
    </row>
    <row r="7" spans="1:13" s="2" customFormat="1" ht="41.25" customHeight="1" x14ac:dyDescent="0.25">
      <c r="A7" s="3" t="s">
        <v>24</v>
      </c>
      <c r="B7" s="3"/>
      <c r="C7" s="4" t="s">
        <v>15</v>
      </c>
      <c r="D7" s="4" t="s">
        <v>69</v>
      </c>
      <c r="E7" s="4" t="s">
        <v>70</v>
      </c>
      <c r="F7" s="4" t="s">
        <v>16</v>
      </c>
      <c r="G7" s="4" t="s">
        <v>17</v>
      </c>
      <c r="H7" s="15" t="s">
        <v>73</v>
      </c>
      <c r="I7" s="101" t="s">
        <v>247</v>
      </c>
      <c r="J7" s="102"/>
      <c r="K7" s="103" t="s">
        <v>0</v>
      </c>
      <c r="L7" s="103"/>
    </row>
    <row r="8" spans="1:13" ht="41.25" customHeight="1" x14ac:dyDescent="0.25">
      <c r="A8" s="3" t="s">
        <v>26</v>
      </c>
      <c r="B8" s="3"/>
      <c r="C8" s="4"/>
      <c r="D8" s="4"/>
      <c r="E8" s="4" t="s">
        <v>19</v>
      </c>
      <c r="F8" s="4" t="s">
        <v>71</v>
      </c>
      <c r="G8" s="4" t="s">
        <v>18</v>
      </c>
      <c r="H8" s="16" t="s">
        <v>74</v>
      </c>
      <c r="I8" s="98" t="s">
        <v>21</v>
      </c>
      <c r="J8" s="99"/>
      <c r="K8" s="100" t="s">
        <v>23</v>
      </c>
      <c r="L8" s="100"/>
    </row>
    <row r="9" spans="1:13" s="24" customFormat="1" ht="34.5" customHeight="1" x14ac:dyDescent="0.25">
      <c r="A9" s="23" t="s">
        <v>1</v>
      </c>
      <c r="B9" s="23" t="s">
        <v>2</v>
      </c>
      <c r="C9" s="23" t="s">
        <v>3</v>
      </c>
      <c r="D9" s="23" t="s">
        <v>4</v>
      </c>
      <c r="E9" s="23" t="s">
        <v>25</v>
      </c>
      <c r="F9" s="23" t="s">
        <v>26</v>
      </c>
      <c r="G9" s="23" t="s">
        <v>5</v>
      </c>
      <c r="H9" s="23" t="s">
        <v>28</v>
      </c>
      <c r="I9" s="94" t="s">
        <v>6</v>
      </c>
      <c r="J9" s="95"/>
      <c r="K9" s="23" t="s">
        <v>7</v>
      </c>
      <c r="L9" s="23" t="s">
        <v>8</v>
      </c>
    </row>
    <row r="10" spans="1:13" s="19" customFormat="1" ht="77.099999999999994" customHeight="1" x14ac:dyDescent="0.25">
      <c r="A10" s="22">
        <v>1</v>
      </c>
      <c r="B10" s="18" t="s">
        <v>188</v>
      </c>
      <c r="C10" s="38" t="s">
        <v>186</v>
      </c>
      <c r="D10" s="17">
        <v>5</v>
      </c>
      <c r="E10" s="17">
        <v>2</v>
      </c>
      <c r="F10" s="17">
        <v>2</v>
      </c>
      <c r="G10" s="20">
        <v>4</v>
      </c>
      <c r="H10" s="21" t="s">
        <v>56</v>
      </c>
      <c r="I10" s="78" t="s">
        <v>187</v>
      </c>
      <c r="J10" s="79"/>
      <c r="K10" s="38" t="s">
        <v>185</v>
      </c>
      <c r="L10" s="38" t="s">
        <v>68</v>
      </c>
    </row>
    <row r="11" spans="1:13" s="19" customFormat="1" ht="47.25" x14ac:dyDescent="0.25">
      <c r="A11" s="22">
        <v>2</v>
      </c>
      <c r="B11" s="18" t="s">
        <v>75</v>
      </c>
      <c r="C11" s="17" t="s">
        <v>80</v>
      </c>
      <c r="D11" s="17">
        <v>3</v>
      </c>
      <c r="E11" s="17">
        <v>4</v>
      </c>
      <c r="F11" s="17">
        <v>1</v>
      </c>
      <c r="G11" s="20">
        <v>4</v>
      </c>
      <c r="H11" s="21" t="s">
        <v>56</v>
      </c>
      <c r="I11" s="80" t="s">
        <v>81</v>
      </c>
      <c r="J11" s="79"/>
      <c r="K11" s="38" t="s">
        <v>88</v>
      </c>
      <c r="L11" s="38" t="s">
        <v>68</v>
      </c>
    </row>
    <row r="12" spans="1:13" s="19" customFormat="1" ht="49.5" customHeight="1" x14ac:dyDescent="0.25">
      <c r="A12" s="22">
        <v>3</v>
      </c>
      <c r="B12" s="18" t="s">
        <v>76</v>
      </c>
      <c r="C12" s="17" t="s">
        <v>80</v>
      </c>
      <c r="D12" s="17">
        <v>2</v>
      </c>
      <c r="E12" s="17">
        <v>4</v>
      </c>
      <c r="F12" s="17">
        <v>1</v>
      </c>
      <c r="G12" s="20">
        <v>2.6666666666666665</v>
      </c>
      <c r="H12" s="21" t="s">
        <v>56</v>
      </c>
      <c r="I12" s="80" t="s">
        <v>82</v>
      </c>
      <c r="J12" s="79"/>
      <c r="K12" s="38" t="s">
        <v>88</v>
      </c>
      <c r="L12" s="38" t="s">
        <v>86</v>
      </c>
    </row>
    <row r="13" spans="1:13" s="19" customFormat="1" ht="51.75" customHeight="1" x14ac:dyDescent="0.25">
      <c r="A13" s="22">
        <v>4</v>
      </c>
      <c r="B13" s="18" t="s">
        <v>77</v>
      </c>
      <c r="C13" s="17" t="s">
        <v>80</v>
      </c>
      <c r="D13" s="17">
        <v>2</v>
      </c>
      <c r="E13" s="17">
        <v>3</v>
      </c>
      <c r="F13" s="17">
        <v>1</v>
      </c>
      <c r="G13" s="20">
        <v>2</v>
      </c>
      <c r="H13" s="21" t="s">
        <v>56</v>
      </c>
      <c r="I13" s="80" t="s">
        <v>83</v>
      </c>
      <c r="J13" s="79"/>
      <c r="K13" s="38" t="s">
        <v>88</v>
      </c>
      <c r="L13" s="38" t="s">
        <v>68</v>
      </c>
    </row>
    <row r="14" spans="1:13" s="35" customFormat="1" ht="47.25" customHeight="1" x14ac:dyDescent="0.25">
      <c r="A14" s="22">
        <v>5</v>
      </c>
      <c r="B14" s="18" t="s">
        <v>78</v>
      </c>
      <c r="C14" s="17" t="s">
        <v>80</v>
      </c>
      <c r="D14" s="17">
        <v>1</v>
      </c>
      <c r="E14" s="17">
        <v>3</v>
      </c>
      <c r="F14" s="17">
        <v>2</v>
      </c>
      <c r="G14" s="20">
        <v>2</v>
      </c>
      <c r="H14" s="21" t="s">
        <v>56</v>
      </c>
      <c r="I14" s="80" t="s">
        <v>84</v>
      </c>
      <c r="J14" s="79"/>
      <c r="K14" s="38" t="s">
        <v>88</v>
      </c>
      <c r="L14" s="38" t="s">
        <v>68</v>
      </c>
    </row>
    <row r="15" spans="1:13" s="35" customFormat="1" ht="49.5" customHeight="1" x14ac:dyDescent="0.25">
      <c r="A15" s="22">
        <v>6</v>
      </c>
      <c r="B15" s="32" t="s">
        <v>79</v>
      </c>
      <c r="C15" s="33" t="s">
        <v>80</v>
      </c>
      <c r="D15" s="33">
        <v>2</v>
      </c>
      <c r="E15" s="33">
        <v>3</v>
      </c>
      <c r="F15" s="33">
        <v>1</v>
      </c>
      <c r="G15" s="20">
        <v>2</v>
      </c>
      <c r="H15" s="21" t="s">
        <v>56</v>
      </c>
      <c r="I15" s="83" t="s">
        <v>85</v>
      </c>
      <c r="J15" s="84"/>
      <c r="K15" s="38" t="s">
        <v>88</v>
      </c>
      <c r="L15" s="34" t="s">
        <v>86</v>
      </c>
    </row>
    <row r="16" spans="1:13" s="35" customFormat="1" ht="37.5" customHeight="1" x14ac:dyDescent="0.25">
      <c r="A16" s="22">
        <v>7</v>
      </c>
      <c r="B16" s="32" t="s">
        <v>89</v>
      </c>
      <c r="C16" s="33" t="s">
        <v>52</v>
      </c>
      <c r="D16" s="33">
        <v>3</v>
      </c>
      <c r="E16" s="33">
        <v>3</v>
      </c>
      <c r="F16" s="33">
        <v>2</v>
      </c>
      <c r="G16" s="20">
        <v>6</v>
      </c>
      <c r="H16" s="21" t="s">
        <v>56</v>
      </c>
      <c r="I16" s="83" t="s">
        <v>90</v>
      </c>
      <c r="J16" s="84"/>
      <c r="K16" s="38" t="s">
        <v>87</v>
      </c>
      <c r="L16" s="38" t="s">
        <v>68</v>
      </c>
    </row>
    <row r="17" spans="1:12" s="35" customFormat="1" ht="37.5" customHeight="1" x14ac:dyDescent="0.25">
      <c r="A17" s="22"/>
      <c r="B17" s="32"/>
      <c r="C17" s="33"/>
      <c r="D17" s="33"/>
      <c r="E17" s="33"/>
      <c r="F17" s="33"/>
      <c r="G17" s="20"/>
      <c r="H17" s="21"/>
      <c r="I17" s="96"/>
      <c r="J17" s="97"/>
      <c r="K17" s="38"/>
      <c r="L17" s="38"/>
    </row>
    <row r="18" spans="1:12" s="35" customFormat="1" ht="37.5" customHeight="1" x14ac:dyDescent="0.25">
      <c r="A18" s="22"/>
      <c r="B18" s="32"/>
      <c r="C18" s="33"/>
      <c r="D18" s="33"/>
      <c r="E18" s="33"/>
      <c r="F18" s="33"/>
      <c r="G18" s="20"/>
      <c r="H18" s="21"/>
      <c r="I18" s="96"/>
      <c r="J18" s="97"/>
      <c r="K18" s="38"/>
      <c r="L18" s="38"/>
    </row>
    <row r="19" spans="1:12" s="35" customFormat="1" ht="37.5" customHeight="1" x14ac:dyDescent="0.25">
      <c r="A19" s="22"/>
      <c r="B19"/>
      <c r="C19" s="33"/>
      <c r="D19" s="33"/>
      <c r="E19" s="33"/>
      <c r="F19" s="33"/>
      <c r="G19" s="20"/>
      <c r="H19" s="21"/>
      <c r="I19" s="96"/>
      <c r="J19" s="97"/>
      <c r="K19" s="38"/>
      <c r="L19" s="38"/>
    </row>
  </sheetData>
  <mergeCells count="27">
    <mergeCell ref="A1:G4"/>
    <mergeCell ref="I5:J5"/>
    <mergeCell ref="K5:L5"/>
    <mergeCell ref="I6:J6"/>
    <mergeCell ref="K6:L6"/>
    <mergeCell ref="L3:L4"/>
    <mergeCell ref="K3:K4"/>
    <mergeCell ref="J3:J4"/>
    <mergeCell ref="I3:I4"/>
    <mergeCell ref="H3:H4"/>
    <mergeCell ref="I1:I2"/>
    <mergeCell ref="H1:H2"/>
    <mergeCell ref="K8:L8"/>
    <mergeCell ref="I9:J9"/>
    <mergeCell ref="I10:J10"/>
    <mergeCell ref="I11:J11"/>
    <mergeCell ref="I7:J7"/>
    <mergeCell ref="K7:L7"/>
    <mergeCell ref="I14:J14"/>
    <mergeCell ref="I12:J12"/>
    <mergeCell ref="I13:J13"/>
    <mergeCell ref="I19:J19"/>
    <mergeCell ref="I8:J8"/>
    <mergeCell ref="I15:J15"/>
    <mergeCell ref="I18:J18"/>
    <mergeCell ref="I16:J16"/>
    <mergeCell ref="I17:J17"/>
  </mergeCells>
  <pageMargins left="0.23622047244094491" right="0.15748031496062992" top="0.35433070866141736" bottom="0.23622047244094491" header="0.31496062992125984" footer="0.19685039370078741"/>
  <pageSetup paperSize="9" scale="72" orientation="landscape" r:id="rId1"/>
  <headerFooter>
    <oddFooter>&amp;LForm No: F.6.1/1&amp;CRev:00&amp;RTarih: 01.03.2018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5"/>
  <sheetViews>
    <sheetView showGridLines="0" view="pageBreakPreview" zoomScale="90" zoomScaleNormal="90" zoomScaleSheetLayoutView="90" workbookViewId="0">
      <selection activeCell="L2" sqref="L2"/>
    </sheetView>
  </sheetViews>
  <sheetFormatPr defaultColWidth="9.140625" defaultRowHeight="15" x14ac:dyDescent="0.25"/>
  <cols>
    <col min="1" max="1" width="5.140625" style="1" customWidth="1"/>
    <col min="2" max="2" width="47.85546875" style="1" customWidth="1"/>
    <col min="3" max="7" width="14.42578125" style="1" customWidth="1"/>
    <col min="8" max="8" width="15.42578125" style="1" customWidth="1"/>
    <col min="9" max="9" width="18.42578125" style="2" customWidth="1"/>
    <col min="10" max="12" width="13.28515625" style="1" customWidth="1"/>
    <col min="13" max="16384" width="9.140625" style="1"/>
  </cols>
  <sheetData>
    <row r="1" spans="1:13" ht="15" customHeight="1" x14ac:dyDescent="0.2">
      <c r="A1" s="104" t="s">
        <v>211</v>
      </c>
      <c r="B1" s="104"/>
      <c r="C1" s="104"/>
      <c r="D1" s="104"/>
      <c r="E1" s="104"/>
      <c r="F1" s="104"/>
      <c r="G1" s="104"/>
      <c r="H1" s="120" t="s">
        <v>249</v>
      </c>
      <c r="I1" s="119"/>
      <c r="J1" s="12" t="s">
        <v>29</v>
      </c>
      <c r="K1" s="12" t="s">
        <v>30</v>
      </c>
      <c r="L1" s="12" t="s">
        <v>31</v>
      </c>
    </row>
    <row r="2" spans="1:13" ht="15" customHeight="1" x14ac:dyDescent="0.2">
      <c r="A2" s="104"/>
      <c r="B2" s="104"/>
      <c r="C2" s="104"/>
      <c r="D2" s="104"/>
      <c r="E2" s="104"/>
      <c r="F2" s="104"/>
      <c r="G2" s="104"/>
      <c r="H2" s="121"/>
      <c r="I2" s="116"/>
      <c r="J2" s="13"/>
      <c r="K2" s="13"/>
      <c r="L2" s="13"/>
    </row>
    <row r="3" spans="1:13" ht="14.25" customHeight="1" x14ac:dyDescent="0.25">
      <c r="A3" s="104"/>
      <c r="B3" s="104"/>
      <c r="C3" s="104"/>
      <c r="D3" s="104"/>
      <c r="E3" s="104"/>
      <c r="F3" s="104"/>
      <c r="G3" s="104"/>
      <c r="H3" s="117" t="s">
        <v>250</v>
      </c>
      <c r="I3" s="115" t="s">
        <v>34</v>
      </c>
      <c r="J3" s="113"/>
      <c r="K3" s="111"/>
      <c r="L3" s="111"/>
    </row>
    <row r="4" spans="1:13" ht="14.25" customHeight="1" x14ac:dyDescent="0.25">
      <c r="A4" s="104"/>
      <c r="B4" s="104"/>
      <c r="C4" s="104"/>
      <c r="D4" s="104"/>
      <c r="E4" s="104"/>
      <c r="F4" s="104"/>
      <c r="G4" s="104"/>
      <c r="H4" s="118"/>
      <c r="I4" s="116"/>
      <c r="J4" s="114"/>
      <c r="K4" s="112"/>
      <c r="L4" s="112"/>
    </row>
    <row r="5" spans="1:13" s="7" customFormat="1" ht="18" customHeight="1" x14ac:dyDescent="0.25">
      <c r="A5" s="5" t="s">
        <v>14</v>
      </c>
      <c r="B5" s="5"/>
      <c r="C5" s="6">
        <v>5</v>
      </c>
      <c r="D5" s="6">
        <v>4</v>
      </c>
      <c r="E5" s="6">
        <v>3</v>
      </c>
      <c r="F5" s="6">
        <v>2</v>
      </c>
      <c r="G5" s="6">
        <v>1</v>
      </c>
      <c r="H5" s="6" t="s">
        <v>5</v>
      </c>
      <c r="I5" s="105" t="s">
        <v>20</v>
      </c>
      <c r="J5" s="106"/>
      <c r="K5" s="107" t="s">
        <v>28</v>
      </c>
      <c r="L5" s="107"/>
    </row>
    <row r="6" spans="1:13" s="2" customFormat="1" ht="41.25" customHeight="1" x14ac:dyDescent="0.25">
      <c r="A6" s="3" t="s">
        <v>4</v>
      </c>
      <c r="B6" s="3"/>
      <c r="C6" s="4" t="s">
        <v>9</v>
      </c>
      <c r="D6" s="4" t="s">
        <v>10</v>
      </c>
      <c r="E6" s="4" t="s">
        <v>11</v>
      </c>
      <c r="F6" s="4" t="s">
        <v>12</v>
      </c>
      <c r="G6" s="4" t="s">
        <v>13</v>
      </c>
      <c r="H6" s="14" t="s">
        <v>72</v>
      </c>
      <c r="I6" s="108" t="s">
        <v>246</v>
      </c>
      <c r="J6" s="109"/>
      <c r="K6" s="110" t="s">
        <v>22</v>
      </c>
      <c r="L6" s="110"/>
      <c r="M6"/>
    </row>
    <row r="7" spans="1:13" s="2" customFormat="1" ht="41.25" customHeight="1" x14ac:dyDescent="0.25">
      <c r="A7" s="3" t="s">
        <v>24</v>
      </c>
      <c r="B7" s="3"/>
      <c r="C7" s="4" t="s">
        <v>15</v>
      </c>
      <c r="D7" s="4" t="s">
        <v>69</v>
      </c>
      <c r="E7" s="4" t="s">
        <v>70</v>
      </c>
      <c r="F7" s="4" t="s">
        <v>16</v>
      </c>
      <c r="G7" s="4" t="s">
        <v>17</v>
      </c>
      <c r="H7" s="15" t="s">
        <v>73</v>
      </c>
      <c r="I7" s="101" t="s">
        <v>247</v>
      </c>
      <c r="J7" s="102"/>
      <c r="K7" s="103" t="s">
        <v>0</v>
      </c>
      <c r="L7" s="103"/>
    </row>
    <row r="8" spans="1:13" ht="41.25" customHeight="1" x14ac:dyDescent="0.25">
      <c r="A8" s="3" t="s">
        <v>26</v>
      </c>
      <c r="B8" s="3"/>
      <c r="C8" s="4"/>
      <c r="D8" s="4"/>
      <c r="E8" s="4" t="s">
        <v>19</v>
      </c>
      <c r="F8" s="4" t="s">
        <v>71</v>
      </c>
      <c r="G8" s="4" t="s">
        <v>18</v>
      </c>
      <c r="H8" s="16" t="s">
        <v>74</v>
      </c>
      <c r="I8" s="98" t="s">
        <v>21</v>
      </c>
      <c r="J8" s="99"/>
      <c r="K8" s="100" t="s">
        <v>23</v>
      </c>
      <c r="L8" s="100"/>
    </row>
    <row r="9" spans="1:13" s="24" customFormat="1" ht="34.5" customHeight="1" x14ac:dyDescent="0.25">
      <c r="A9" s="23" t="s">
        <v>1</v>
      </c>
      <c r="B9" s="23" t="s">
        <v>2</v>
      </c>
      <c r="C9" s="23" t="s">
        <v>3</v>
      </c>
      <c r="D9" s="23" t="s">
        <v>4</v>
      </c>
      <c r="E9" s="23" t="s">
        <v>25</v>
      </c>
      <c r="F9" s="23" t="s">
        <v>26</v>
      </c>
      <c r="G9" s="23" t="s">
        <v>5</v>
      </c>
      <c r="H9" s="23" t="s">
        <v>28</v>
      </c>
      <c r="I9" s="94" t="s">
        <v>6</v>
      </c>
      <c r="J9" s="95"/>
      <c r="K9" s="23" t="s">
        <v>7</v>
      </c>
      <c r="L9" s="23" t="s">
        <v>8</v>
      </c>
    </row>
    <row r="10" spans="1:13" s="19" customFormat="1" ht="45.75" customHeight="1" x14ac:dyDescent="0.25">
      <c r="A10" s="22">
        <v>1</v>
      </c>
      <c r="B10" s="18" t="s">
        <v>38</v>
      </c>
      <c r="C10" s="17" t="s">
        <v>39</v>
      </c>
      <c r="D10" s="17">
        <v>1</v>
      </c>
      <c r="E10" s="17">
        <v>2</v>
      </c>
      <c r="F10" s="17">
        <v>1</v>
      </c>
      <c r="G10" s="20">
        <f t="shared" ref="G10:G25" si="0">+D10*E10*F10/3</f>
        <v>0.66666666666666663</v>
      </c>
      <c r="H10" s="21" t="str">
        <f>IF(G10&lt;=6,$K$6,IF(G10&lt;=12,$K$7,IF(G10&lt;=25,$K$8,"blabla")))</f>
        <v>Mühahele Gerektirmez</v>
      </c>
      <c r="I10" s="80" t="s">
        <v>57</v>
      </c>
      <c r="J10" s="79"/>
      <c r="K10" s="17" t="s">
        <v>67</v>
      </c>
      <c r="L10" s="17" t="s">
        <v>68</v>
      </c>
    </row>
    <row r="11" spans="1:13" s="19" customFormat="1" ht="33.75" customHeight="1" x14ac:dyDescent="0.25">
      <c r="A11" s="22">
        <v>2</v>
      </c>
      <c r="B11" s="18" t="s">
        <v>40</v>
      </c>
      <c r="C11" s="17" t="s">
        <v>39</v>
      </c>
      <c r="D11" s="17">
        <v>2</v>
      </c>
      <c r="E11" s="17">
        <v>2</v>
      </c>
      <c r="F11" s="17">
        <v>1</v>
      </c>
      <c r="G11" s="20">
        <f t="shared" si="0"/>
        <v>1.3333333333333333</v>
      </c>
      <c r="H11" s="21" t="str">
        <f t="shared" ref="H11:H25" si="1">IF(G11&lt;=6,$K$6,IF(G11&lt;=12,$K$7,IF(G11&lt;=25,$K$8,"blabla")))</f>
        <v>Mühahele Gerektirmez</v>
      </c>
      <c r="I11" s="80" t="s">
        <v>58</v>
      </c>
      <c r="J11" s="79"/>
      <c r="K11" s="17" t="s">
        <v>67</v>
      </c>
      <c r="L11" s="17" t="s">
        <v>68</v>
      </c>
    </row>
    <row r="12" spans="1:13" s="19" customFormat="1" ht="47.25" customHeight="1" x14ac:dyDescent="0.25">
      <c r="A12" s="22">
        <v>3</v>
      </c>
      <c r="B12" s="18" t="s">
        <v>41</v>
      </c>
      <c r="C12" s="17" t="s">
        <v>39</v>
      </c>
      <c r="D12" s="17">
        <v>2</v>
      </c>
      <c r="E12" s="17">
        <v>2</v>
      </c>
      <c r="F12" s="17">
        <v>1</v>
      </c>
      <c r="G12" s="20">
        <f t="shared" si="0"/>
        <v>1.3333333333333333</v>
      </c>
      <c r="H12" s="21" t="str">
        <f t="shared" si="1"/>
        <v>Mühahele Gerektirmez</v>
      </c>
      <c r="I12" s="80" t="s">
        <v>59</v>
      </c>
      <c r="J12" s="79"/>
      <c r="K12" s="17" t="s">
        <v>67</v>
      </c>
      <c r="L12" s="17" t="s">
        <v>68</v>
      </c>
    </row>
    <row r="13" spans="1:13" s="19" customFormat="1" ht="49.5" customHeight="1" x14ac:dyDescent="0.25">
      <c r="A13" s="22">
        <v>4</v>
      </c>
      <c r="B13" s="18" t="s">
        <v>42</v>
      </c>
      <c r="C13" s="17" t="s">
        <v>39</v>
      </c>
      <c r="D13" s="17">
        <v>2</v>
      </c>
      <c r="E13" s="17">
        <v>2</v>
      </c>
      <c r="F13" s="17">
        <v>1</v>
      </c>
      <c r="G13" s="20">
        <f t="shared" si="0"/>
        <v>1.3333333333333333</v>
      </c>
      <c r="H13" s="21" t="str">
        <f t="shared" si="1"/>
        <v>Mühahele Gerektirmez</v>
      </c>
      <c r="I13" s="80" t="s">
        <v>59</v>
      </c>
      <c r="J13" s="79"/>
      <c r="K13" s="17" t="s">
        <v>67</v>
      </c>
      <c r="L13" s="17" t="s">
        <v>68</v>
      </c>
    </row>
    <row r="14" spans="1:13" s="19" customFormat="1" ht="58.5" customHeight="1" x14ac:dyDescent="0.25">
      <c r="A14" s="22">
        <v>5</v>
      </c>
      <c r="B14" s="18" t="s">
        <v>43</v>
      </c>
      <c r="C14" s="17" t="s">
        <v>39</v>
      </c>
      <c r="D14" s="17">
        <v>2</v>
      </c>
      <c r="E14" s="17">
        <v>2</v>
      </c>
      <c r="F14" s="17">
        <v>1</v>
      </c>
      <c r="G14" s="20">
        <f t="shared" si="0"/>
        <v>1.3333333333333333</v>
      </c>
      <c r="H14" s="21" t="str">
        <f t="shared" si="1"/>
        <v>Mühahele Gerektirmez</v>
      </c>
      <c r="I14" s="80" t="s">
        <v>60</v>
      </c>
      <c r="J14" s="79"/>
      <c r="K14" s="17" t="s">
        <v>67</v>
      </c>
      <c r="L14" s="17" t="s">
        <v>68</v>
      </c>
    </row>
    <row r="15" spans="1:13" s="29" customFormat="1" ht="39.75" customHeight="1" x14ac:dyDescent="0.25">
      <c r="A15" s="26">
        <v>6</v>
      </c>
      <c r="B15" s="27" t="s">
        <v>44</v>
      </c>
      <c r="C15" s="28" t="s">
        <v>39</v>
      </c>
      <c r="D15" s="28">
        <v>2</v>
      </c>
      <c r="E15" s="28">
        <v>2</v>
      </c>
      <c r="F15" s="28">
        <v>1</v>
      </c>
      <c r="G15" s="20">
        <f t="shared" si="0"/>
        <v>1.3333333333333333</v>
      </c>
      <c r="H15" s="21" t="str">
        <f t="shared" si="1"/>
        <v>Mühahele Gerektirmez</v>
      </c>
      <c r="I15" s="122" t="s">
        <v>61</v>
      </c>
      <c r="J15" s="123"/>
      <c r="K15" s="28" t="s">
        <v>67</v>
      </c>
      <c r="L15" s="28" t="s">
        <v>68</v>
      </c>
    </row>
    <row r="16" spans="1:13" s="29" customFormat="1" ht="35.1" customHeight="1" x14ac:dyDescent="0.25">
      <c r="A16" s="26">
        <v>7</v>
      </c>
      <c r="B16" s="27" t="s">
        <v>45</v>
      </c>
      <c r="C16" s="28" t="s">
        <v>39</v>
      </c>
      <c r="D16" s="28">
        <v>2</v>
      </c>
      <c r="E16" s="28">
        <v>2</v>
      </c>
      <c r="F16" s="28">
        <v>1</v>
      </c>
      <c r="G16" s="20">
        <f t="shared" si="0"/>
        <v>1.3333333333333333</v>
      </c>
      <c r="H16" s="21" t="str">
        <f t="shared" si="1"/>
        <v>Mühahele Gerektirmez</v>
      </c>
      <c r="I16" s="122" t="s">
        <v>62</v>
      </c>
      <c r="J16" s="123"/>
      <c r="K16" s="28" t="s">
        <v>67</v>
      </c>
      <c r="L16" s="28" t="s">
        <v>68</v>
      </c>
    </row>
    <row r="17" spans="1:12" s="29" customFormat="1" ht="35.1" customHeight="1" x14ac:dyDescent="0.25">
      <c r="A17" s="26">
        <v>8</v>
      </c>
      <c r="B17" s="27" t="s">
        <v>46</v>
      </c>
      <c r="C17" s="28" t="s">
        <v>39</v>
      </c>
      <c r="D17" s="28">
        <v>2</v>
      </c>
      <c r="E17" s="28">
        <v>2</v>
      </c>
      <c r="F17" s="28">
        <v>1</v>
      </c>
      <c r="G17" s="20">
        <f t="shared" si="0"/>
        <v>1.3333333333333333</v>
      </c>
      <c r="H17" s="21" t="str">
        <f t="shared" si="1"/>
        <v>Mühahele Gerektirmez</v>
      </c>
      <c r="I17" s="122" t="s">
        <v>62</v>
      </c>
      <c r="J17" s="123"/>
      <c r="K17" s="28" t="s">
        <v>67</v>
      </c>
      <c r="L17" s="28" t="s">
        <v>68</v>
      </c>
    </row>
    <row r="18" spans="1:12" s="19" customFormat="1" ht="47.25" customHeight="1" x14ac:dyDescent="0.25">
      <c r="A18" s="22">
        <v>9</v>
      </c>
      <c r="B18" s="18" t="s">
        <v>47</v>
      </c>
      <c r="C18" s="17" t="s">
        <v>39</v>
      </c>
      <c r="D18" s="17">
        <v>2</v>
      </c>
      <c r="E18" s="17">
        <v>2</v>
      </c>
      <c r="F18" s="17">
        <v>1</v>
      </c>
      <c r="G18" s="20">
        <f t="shared" si="0"/>
        <v>1.3333333333333333</v>
      </c>
      <c r="H18" s="21" t="str">
        <f t="shared" si="1"/>
        <v>Mühahele Gerektirmez</v>
      </c>
      <c r="I18" s="80" t="s">
        <v>63</v>
      </c>
      <c r="J18" s="79"/>
      <c r="K18" s="17" t="s">
        <v>67</v>
      </c>
      <c r="L18" s="17" t="s">
        <v>68</v>
      </c>
    </row>
    <row r="19" spans="1:12" s="19" customFormat="1" ht="40.5" customHeight="1" x14ac:dyDescent="0.25">
      <c r="A19" s="22">
        <v>10</v>
      </c>
      <c r="B19" s="18" t="s">
        <v>48</v>
      </c>
      <c r="C19" s="17" t="s">
        <v>39</v>
      </c>
      <c r="D19" s="17">
        <v>2</v>
      </c>
      <c r="E19" s="17">
        <v>2</v>
      </c>
      <c r="F19" s="17">
        <v>1</v>
      </c>
      <c r="G19" s="20">
        <f t="shared" si="0"/>
        <v>1.3333333333333333</v>
      </c>
      <c r="H19" s="21" t="str">
        <f t="shared" si="1"/>
        <v>Mühahele Gerektirmez</v>
      </c>
      <c r="I19" s="80" t="s">
        <v>63</v>
      </c>
      <c r="J19" s="79"/>
      <c r="K19" s="17" t="s">
        <v>67</v>
      </c>
      <c r="L19" s="17" t="s">
        <v>68</v>
      </c>
    </row>
    <row r="20" spans="1:12" s="19" customFormat="1" ht="48" customHeight="1" x14ac:dyDescent="0.25">
      <c r="A20" s="22">
        <v>11</v>
      </c>
      <c r="B20" s="18" t="s">
        <v>49</v>
      </c>
      <c r="C20" s="17" t="s">
        <v>39</v>
      </c>
      <c r="D20" s="17">
        <v>2</v>
      </c>
      <c r="E20" s="17">
        <v>2</v>
      </c>
      <c r="F20" s="17">
        <v>1</v>
      </c>
      <c r="G20" s="20">
        <f t="shared" si="0"/>
        <v>1.3333333333333333</v>
      </c>
      <c r="H20" s="21" t="str">
        <f t="shared" si="1"/>
        <v>Mühahele Gerektirmez</v>
      </c>
      <c r="I20" s="80" t="s">
        <v>64</v>
      </c>
      <c r="J20" s="79"/>
      <c r="K20" s="17" t="s">
        <v>67</v>
      </c>
      <c r="L20" s="17" t="s">
        <v>68</v>
      </c>
    </row>
    <row r="21" spans="1:12" s="19" customFormat="1" ht="35.1" customHeight="1" x14ac:dyDescent="0.25">
      <c r="A21" s="22">
        <v>12</v>
      </c>
      <c r="B21" s="18" t="s">
        <v>50</v>
      </c>
      <c r="C21" s="17" t="s">
        <v>39</v>
      </c>
      <c r="D21" s="17">
        <v>2</v>
      </c>
      <c r="E21" s="17">
        <v>2</v>
      </c>
      <c r="F21" s="17">
        <v>1</v>
      </c>
      <c r="G21" s="20">
        <f t="shared" si="0"/>
        <v>1.3333333333333333</v>
      </c>
      <c r="H21" s="21" t="str">
        <f t="shared" si="1"/>
        <v>Mühahele Gerektirmez</v>
      </c>
      <c r="I21" s="80" t="s">
        <v>65</v>
      </c>
      <c r="J21" s="79"/>
      <c r="K21" s="17" t="s">
        <v>67</v>
      </c>
      <c r="L21" s="17" t="s">
        <v>68</v>
      </c>
    </row>
    <row r="22" spans="1:12" s="19" customFormat="1" ht="48.75" customHeight="1" x14ac:dyDescent="0.25">
      <c r="A22" s="22">
        <v>13</v>
      </c>
      <c r="B22" s="18" t="s">
        <v>51</v>
      </c>
      <c r="C22" s="17" t="s">
        <v>52</v>
      </c>
      <c r="D22" s="17">
        <v>1</v>
      </c>
      <c r="E22" s="17">
        <v>2</v>
      </c>
      <c r="F22" s="17">
        <v>1</v>
      </c>
      <c r="G22" s="20">
        <f t="shared" si="0"/>
        <v>0.66666666666666663</v>
      </c>
      <c r="H22" s="21" t="str">
        <f t="shared" si="1"/>
        <v>Mühahele Gerektirmez</v>
      </c>
      <c r="I22" s="80" t="s">
        <v>66</v>
      </c>
      <c r="J22" s="79"/>
      <c r="K22" s="17" t="s">
        <v>67</v>
      </c>
      <c r="L22" s="17" t="s">
        <v>68</v>
      </c>
    </row>
    <row r="23" spans="1:12" s="19" customFormat="1" ht="35.1" customHeight="1" x14ac:dyDescent="0.25">
      <c r="A23" s="22">
        <v>14</v>
      </c>
      <c r="B23" s="18" t="s">
        <v>53</v>
      </c>
      <c r="C23" s="17" t="s">
        <v>39</v>
      </c>
      <c r="D23" s="17">
        <v>2</v>
      </c>
      <c r="E23" s="17">
        <v>2</v>
      </c>
      <c r="F23" s="17">
        <v>1</v>
      </c>
      <c r="G23" s="20">
        <f t="shared" si="0"/>
        <v>1.3333333333333333</v>
      </c>
      <c r="H23" s="21" t="str">
        <f t="shared" si="1"/>
        <v>Mühahele Gerektirmez</v>
      </c>
      <c r="I23" s="80" t="s">
        <v>65</v>
      </c>
      <c r="J23" s="79"/>
      <c r="K23" s="17" t="s">
        <v>67</v>
      </c>
      <c r="L23" s="17" t="s">
        <v>68</v>
      </c>
    </row>
    <row r="24" spans="1:12" s="19" customFormat="1" ht="35.1" customHeight="1" x14ac:dyDescent="0.25">
      <c r="A24" s="22">
        <v>15</v>
      </c>
      <c r="B24" s="18" t="s">
        <v>54</v>
      </c>
      <c r="C24" s="17" t="s">
        <v>39</v>
      </c>
      <c r="D24" s="17">
        <v>2</v>
      </c>
      <c r="E24" s="17">
        <v>2</v>
      </c>
      <c r="F24" s="17">
        <v>1</v>
      </c>
      <c r="G24" s="20">
        <f t="shared" si="0"/>
        <v>1.3333333333333333</v>
      </c>
      <c r="H24" s="21" t="str">
        <f t="shared" si="1"/>
        <v>Mühahele Gerektirmez</v>
      </c>
      <c r="I24" s="80" t="s">
        <v>65</v>
      </c>
      <c r="J24" s="79"/>
      <c r="K24" s="17" t="s">
        <v>67</v>
      </c>
      <c r="L24" s="17" t="s">
        <v>68</v>
      </c>
    </row>
    <row r="25" spans="1:12" s="19" customFormat="1" ht="35.1" customHeight="1" x14ac:dyDescent="0.25">
      <c r="A25" s="22">
        <v>16</v>
      </c>
      <c r="B25" s="18" t="s">
        <v>55</v>
      </c>
      <c r="C25" s="17" t="s">
        <v>39</v>
      </c>
      <c r="D25" s="17">
        <v>2</v>
      </c>
      <c r="E25" s="17">
        <v>2</v>
      </c>
      <c r="F25" s="17">
        <v>1</v>
      </c>
      <c r="G25" s="20">
        <f t="shared" si="0"/>
        <v>1.3333333333333333</v>
      </c>
      <c r="H25" s="21" t="str">
        <f t="shared" si="1"/>
        <v>Mühahele Gerektirmez</v>
      </c>
      <c r="I25" s="80" t="s">
        <v>65</v>
      </c>
      <c r="J25" s="79"/>
      <c r="K25" s="17" t="s">
        <v>67</v>
      </c>
      <c r="L25" s="17" t="s">
        <v>68</v>
      </c>
    </row>
  </sheetData>
  <mergeCells count="33">
    <mergeCell ref="I14:J14"/>
    <mergeCell ref="I15:J15"/>
    <mergeCell ref="I18:J18"/>
    <mergeCell ref="I19:J19"/>
    <mergeCell ref="I20:J20"/>
    <mergeCell ref="I23:J23"/>
    <mergeCell ref="I16:J16"/>
    <mergeCell ref="I24:J24"/>
    <mergeCell ref="I25:J25"/>
    <mergeCell ref="I17:J17"/>
    <mergeCell ref="I21:J21"/>
    <mergeCell ref="I22:J22"/>
    <mergeCell ref="A1:G4"/>
    <mergeCell ref="I13:J13"/>
    <mergeCell ref="I12:J12"/>
    <mergeCell ref="I11:J11"/>
    <mergeCell ref="I10:J10"/>
    <mergeCell ref="I5:J5"/>
    <mergeCell ref="H3:H4"/>
    <mergeCell ref="I1:I2"/>
    <mergeCell ref="H1:H2"/>
    <mergeCell ref="K7:L7"/>
    <mergeCell ref="K8:L8"/>
    <mergeCell ref="I9:J9"/>
    <mergeCell ref="I8:J8"/>
    <mergeCell ref="I7:J7"/>
    <mergeCell ref="L3:L4"/>
    <mergeCell ref="K3:K4"/>
    <mergeCell ref="J3:J4"/>
    <mergeCell ref="K5:L5"/>
    <mergeCell ref="K6:L6"/>
    <mergeCell ref="I6:J6"/>
    <mergeCell ref="I3:I4"/>
  </mergeCells>
  <pageMargins left="0.23622047244094491" right="0.17" top="0.34" bottom="0.24" header="0.31496062992125984" footer="0.19"/>
  <pageSetup paperSize="9" scale="6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9"/>
  <sheetViews>
    <sheetView showGridLines="0" view="pageBreakPreview" zoomScale="90" zoomScaleNormal="90" zoomScaleSheetLayoutView="90" workbookViewId="0">
      <selection activeCell="L2" sqref="L2"/>
    </sheetView>
  </sheetViews>
  <sheetFormatPr defaultColWidth="9.140625" defaultRowHeight="15" x14ac:dyDescent="0.25"/>
  <cols>
    <col min="1" max="1" width="5.140625" style="1" customWidth="1"/>
    <col min="2" max="2" width="47.85546875" style="1" customWidth="1"/>
    <col min="3" max="7" width="14.42578125" style="1" customWidth="1"/>
    <col min="8" max="8" width="15.42578125" style="1" customWidth="1"/>
    <col min="9" max="9" width="18.42578125" style="2" customWidth="1"/>
    <col min="10" max="10" width="13.28515625" style="1" customWidth="1"/>
    <col min="11" max="11" width="15.7109375" style="1" customWidth="1"/>
    <col min="12" max="12" width="13.28515625" style="1" customWidth="1"/>
    <col min="13" max="16384" width="9.140625" style="1"/>
  </cols>
  <sheetData>
    <row r="1" spans="1:13" ht="15" customHeight="1" x14ac:dyDescent="0.2">
      <c r="A1" s="104" t="s">
        <v>211</v>
      </c>
      <c r="B1" s="104"/>
      <c r="C1" s="104"/>
      <c r="D1" s="104"/>
      <c r="E1" s="104"/>
      <c r="F1" s="104"/>
      <c r="G1" s="104"/>
      <c r="H1" s="120" t="s">
        <v>249</v>
      </c>
      <c r="I1" s="119"/>
      <c r="J1" s="12" t="s">
        <v>29</v>
      </c>
      <c r="K1" s="12" t="s">
        <v>30</v>
      </c>
      <c r="L1" s="12" t="s">
        <v>31</v>
      </c>
    </row>
    <row r="2" spans="1:13" ht="15" customHeight="1" x14ac:dyDescent="0.2">
      <c r="A2" s="104"/>
      <c r="B2" s="104"/>
      <c r="C2" s="104"/>
      <c r="D2" s="104"/>
      <c r="E2" s="104"/>
      <c r="F2" s="104"/>
      <c r="G2" s="104"/>
      <c r="H2" s="121"/>
      <c r="I2" s="116"/>
      <c r="J2" s="13"/>
      <c r="K2" s="13"/>
      <c r="L2" s="13"/>
    </row>
    <row r="3" spans="1:13" ht="14.25" customHeight="1" x14ac:dyDescent="0.25">
      <c r="A3" s="104"/>
      <c r="B3" s="104"/>
      <c r="C3" s="104"/>
      <c r="D3" s="104"/>
      <c r="E3" s="104"/>
      <c r="F3" s="104"/>
      <c r="G3" s="104"/>
      <c r="H3" s="117" t="s">
        <v>250</v>
      </c>
      <c r="I3" s="115" t="s">
        <v>34</v>
      </c>
      <c r="J3" s="113"/>
      <c r="K3" s="111"/>
      <c r="L3" s="111"/>
    </row>
    <row r="4" spans="1:13" ht="14.25" customHeight="1" x14ac:dyDescent="0.25">
      <c r="A4" s="104"/>
      <c r="B4" s="104"/>
      <c r="C4" s="104"/>
      <c r="D4" s="104"/>
      <c r="E4" s="104"/>
      <c r="F4" s="104"/>
      <c r="G4" s="104"/>
      <c r="H4" s="118"/>
      <c r="I4" s="116"/>
      <c r="J4" s="114"/>
      <c r="K4" s="112"/>
      <c r="L4" s="112"/>
    </row>
    <row r="5" spans="1:13" s="7" customFormat="1" ht="18" customHeight="1" x14ac:dyDescent="0.25">
      <c r="A5" s="5" t="s">
        <v>14</v>
      </c>
      <c r="B5" s="5"/>
      <c r="C5" s="25">
        <v>5</v>
      </c>
      <c r="D5" s="25">
        <v>4</v>
      </c>
      <c r="E5" s="25">
        <v>3</v>
      </c>
      <c r="F5" s="25">
        <v>2</v>
      </c>
      <c r="G5" s="25">
        <v>1</v>
      </c>
      <c r="H5" s="25" t="s">
        <v>5</v>
      </c>
      <c r="I5" s="105" t="s">
        <v>20</v>
      </c>
      <c r="J5" s="106"/>
      <c r="K5" s="107" t="s">
        <v>28</v>
      </c>
      <c r="L5" s="107"/>
    </row>
    <row r="6" spans="1:13" s="2" customFormat="1" ht="41.25" customHeight="1" x14ac:dyDescent="0.25">
      <c r="A6" s="3" t="s">
        <v>4</v>
      </c>
      <c r="B6" s="3"/>
      <c r="C6" s="4" t="s">
        <v>9</v>
      </c>
      <c r="D6" s="4" t="s">
        <v>10</v>
      </c>
      <c r="E6" s="4" t="s">
        <v>11</v>
      </c>
      <c r="F6" s="4" t="s">
        <v>12</v>
      </c>
      <c r="G6" s="4" t="s">
        <v>13</v>
      </c>
      <c r="H6" s="14" t="s">
        <v>72</v>
      </c>
      <c r="I6" s="108" t="s">
        <v>246</v>
      </c>
      <c r="J6" s="109"/>
      <c r="K6" s="110" t="s">
        <v>22</v>
      </c>
      <c r="L6" s="110"/>
    </row>
    <row r="7" spans="1:13" s="2" customFormat="1" ht="41.25" customHeight="1" x14ac:dyDescent="0.25">
      <c r="A7" s="3" t="s">
        <v>24</v>
      </c>
      <c r="B7" s="3"/>
      <c r="C7" s="4" t="s">
        <v>15</v>
      </c>
      <c r="D7" s="4" t="s">
        <v>69</v>
      </c>
      <c r="E7" s="4" t="s">
        <v>70</v>
      </c>
      <c r="F7" s="4" t="s">
        <v>16</v>
      </c>
      <c r="G7" s="4" t="s">
        <v>17</v>
      </c>
      <c r="H7" s="15" t="s">
        <v>73</v>
      </c>
      <c r="I7" s="101" t="s">
        <v>247</v>
      </c>
      <c r="J7" s="102"/>
      <c r="K7" s="103" t="s">
        <v>0</v>
      </c>
      <c r="L7" s="103"/>
      <c r="M7"/>
    </row>
    <row r="8" spans="1:13" ht="41.25" customHeight="1" x14ac:dyDescent="0.25">
      <c r="A8" s="3" t="s">
        <v>26</v>
      </c>
      <c r="B8" s="3"/>
      <c r="C8" s="4"/>
      <c r="D8" s="4"/>
      <c r="E8" s="4" t="s">
        <v>19</v>
      </c>
      <c r="F8" s="4" t="s">
        <v>71</v>
      </c>
      <c r="G8" s="4" t="s">
        <v>18</v>
      </c>
      <c r="H8" s="16" t="s">
        <v>74</v>
      </c>
      <c r="I8" s="98" t="s">
        <v>21</v>
      </c>
      <c r="J8" s="99"/>
      <c r="K8" s="100" t="s">
        <v>23</v>
      </c>
      <c r="L8" s="100"/>
    </row>
    <row r="9" spans="1:13" s="24" customFormat="1" ht="34.5" customHeight="1" x14ac:dyDescent="0.25">
      <c r="A9" s="23" t="s">
        <v>1</v>
      </c>
      <c r="B9" s="23" t="s">
        <v>2</v>
      </c>
      <c r="C9" s="23" t="s">
        <v>3</v>
      </c>
      <c r="D9" s="23" t="s">
        <v>4</v>
      </c>
      <c r="E9" s="23" t="s">
        <v>25</v>
      </c>
      <c r="F9" s="23" t="s">
        <v>26</v>
      </c>
      <c r="G9" s="23" t="s">
        <v>5</v>
      </c>
      <c r="H9" s="23" t="s">
        <v>28</v>
      </c>
      <c r="I9" s="94" t="s">
        <v>6</v>
      </c>
      <c r="J9" s="95"/>
      <c r="K9" s="23" t="s">
        <v>7</v>
      </c>
      <c r="L9" s="23" t="s">
        <v>8</v>
      </c>
    </row>
    <row r="10" spans="1:13" s="19" customFormat="1" ht="45.75" customHeight="1" x14ac:dyDescent="0.25">
      <c r="A10" s="22">
        <v>1</v>
      </c>
      <c r="B10" s="18" t="s">
        <v>91</v>
      </c>
      <c r="C10" s="17" t="s">
        <v>80</v>
      </c>
      <c r="D10" s="17">
        <v>3</v>
      </c>
      <c r="E10" s="17">
        <v>1</v>
      </c>
      <c r="F10" s="17">
        <v>2</v>
      </c>
      <c r="G10" s="20">
        <f t="shared" ref="G10:G15" si="0">+D10*E10*F10/3</f>
        <v>2</v>
      </c>
      <c r="H10" s="21" t="str">
        <f>IF(G10&lt;=6,$K$6,IF(G10&lt;=12,$K$7,IF(G10&lt;=25,$K$8,"blabla")))</f>
        <v>Mühahele Gerektirmez</v>
      </c>
      <c r="I10" s="80" t="s">
        <v>96</v>
      </c>
      <c r="J10" s="79"/>
      <c r="K10" s="38" t="s">
        <v>87</v>
      </c>
      <c r="L10" s="17" t="s">
        <v>68</v>
      </c>
    </row>
    <row r="11" spans="1:13" s="19" customFormat="1" ht="45" customHeight="1" x14ac:dyDescent="0.25">
      <c r="A11" s="22">
        <v>2</v>
      </c>
      <c r="B11" s="18" t="s">
        <v>92</v>
      </c>
      <c r="C11" s="17" t="s">
        <v>80</v>
      </c>
      <c r="D11" s="17">
        <v>3</v>
      </c>
      <c r="E11" s="17">
        <v>1</v>
      </c>
      <c r="F11" s="17">
        <v>1</v>
      </c>
      <c r="G11" s="20">
        <f t="shared" si="0"/>
        <v>1</v>
      </c>
      <c r="H11" s="21" t="str">
        <f t="shared" ref="H11:H15" si="1">IF(G11&lt;=6,$K$6,IF(G11&lt;=12,$K$7,IF(G11&lt;=25,$K$8,"blabla")))</f>
        <v>Mühahele Gerektirmez</v>
      </c>
      <c r="I11" s="80" t="s">
        <v>97</v>
      </c>
      <c r="J11" s="79"/>
      <c r="K11" s="38" t="s">
        <v>102</v>
      </c>
      <c r="L11" s="17" t="s">
        <v>68</v>
      </c>
    </row>
    <row r="12" spans="1:13" s="19" customFormat="1" ht="47.25" customHeight="1" x14ac:dyDescent="0.25">
      <c r="A12" s="22">
        <v>3</v>
      </c>
      <c r="B12" s="18" t="s">
        <v>93</v>
      </c>
      <c r="C12" s="17" t="s">
        <v>80</v>
      </c>
      <c r="D12" s="17">
        <v>3</v>
      </c>
      <c r="E12" s="17">
        <v>1</v>
      </c>
      <c r="F12" s="17">
        <v>2</v>
      </c>
      <c r="G12" s="20">
        <f t="shared" si="0"/>
        <v>2</v>
      </c>
      <c r="H12" s="21" t="str">
        <f t="shared" si="1"/>
        <v>Mühahele Gerektirmez</v>
      </c>
      <c r="I12" s="80" t="s">
        <v>98</v>
      </c>
      <c r="J12" s="79"/>
      <c r="K12" s="38" t="s">
        <v>167</v>
      </c>
      <c r="L12" s="17" t="s">
        <v>103</v>
      </c>
    </row>
    <row r="13" spans="1:13" s="19" customFormat="1" ht="49.5" customHeight="1" x14ac:dyDescent="0.25">
      <c r="A13" s="22">
        <v>4</v>
      </c>
      <c r="B13" s="18" t="s">
        <v>94</v>
      </c>
      <c r="C13" s="17" t="s">
        <v>80</v>
      </c>
      <c r="D13" s="17">
        <v>2</v>
      </c>
      <c r="E13" s="17">
        <v>3</v>
      </c>
      <c r="F13" s="17">
        <v>1</v>
      </c>
      <c r="G13" s="20">
        <f t="shared" si="0"/>
        <v>2</v>
      </c>
      <c r="H13" s="21" t="str">
        <f t="shared" si="1"/>
        <v>Mühahele Gerektirmez</v>
      </c>
      <c r="I13" s="80" t="s">
        <v>99</v>
      </c>
      <c r="J13" s="79"/>
      <c r="K13" s="38" t="s">
        <v>106</v>
      </c>
      <c r="L13" s="17" t="s">
        <v>68</v>
      </c>
    </row>
    <row r="14" spans="1:13" s="19" customFormat="1" ht="58.5" customHeight="1" x14ac:dyDescent="0.25">
      <c r="A14" s="22">
        <v>5</v>
      </c>
      <c r="B14" s="18" t="s">
        <v>95</v>
      </c>
      <c r="C14" s="17" t="s">
        <v>80</v>
      </c>
      <c r="D14" s="17">
        <v>2</v>
      </c>
      <c r="E14" s="17">
        <v>3</v>
      </c>
      <c r="F14" s="17">
        <v>1</v>
      </c>
      <c r="G14" s="20">
        <f t="shared" si="0"/>
        <v>2</v>
      </c>
      <c r="H14" s="21" t="str">
        <f t="shared" si="1"/>
        <v>Mühahele Gerektirmez</v>
      </c>
      <c r="I14" s="80" t="s">
        <v>100</v>
      </c>
      <c r="J14" s="79"/>
      <c r="K14" s="38" t="s">
        <v>106</v>
      </c>
      <c r="L14" s="17" t="s">
        <v>68</v>
      </c>
    </row>
    <row r="15" spans="1:13" s="29" customFormat="1" ht="45" customHeight="1" x14ac:dyDescent="0.25">
      <c r="A15" s="31">
        <v>6</v>
      </c>
      <c r="B15" s="32" t="s">
        <v>104</v>
      </c>
      <c r="C15" s="33" t="s">
        <v>80</v>
      </c>
      <c r="D15" s="33">
        <v>1</v>
      </c>
      <c r="E15" s="33">
        <v>1</v>
      </c>
      <c r="F15" s="33">
        <v>2</v>
      </c>
      <c r="G15" s="20">
        <f t="shared" si="0"/>
        <v>0.66666666666666663</v>
      </c>
      <c r="H15" s="21" t="str">
        <f t="shared" si="1"/>
        <v>Mühahele Gerektirmez</v>
      </c>
      <c r="I15" s="83" t="s">
        <v>101</v>
      </c>
      <c r="J15" s="84"/>
      <c r="K15" s="38" t="s">
        <v>105</v>
      </c>
      <c r="L15" s="17" t="s">
        <v>68</v>
      </c>
    </row>
    <row r="16" spans="1:13" s="29" customFormat="1" ht="35.1" customHeight="1" x14ac:dyDescent="0.25">
      <c r="A16" s="31">
        <v>7</v>
      </c>
      <c r="B16" s="32"/>
      <c r="C16" s="34"/>
      <c r="D16" s="33"/>
      <c r="E16" s="33"/>
      <c r="F16" s="33"/>
      <c r="G16" s="20"/>
      <c r="H16" s="21"/>
      <c r="I16" s="83"/>
      <c r="J16" s="84"/>
      <c r="K16" s="34"/>
      <c r="L16" s="33"/>
    </row>
    <row r="17" spans="1:12" s="29" customFormat="1" ht="35.1" customHeight="1" x14ac:dyDescent="0.25">
      <c r="A17" s="31">
        <v>8</v>
      </c>
      <c r="B17" s="32"/>
      <c r="C17" s="34"/>
      <c r="D17" s="33"/>
      <c r="E17" s="33"/>
      <c r="F17" s="33"/>
      <c r="G17" s="20"/>
      <c r="H17" s="21"/>
      <c r="I17" s="83"/>
      <c r="J17" s="84"/>
      <c r="K17" s="33"/>
      <c r="L17" s="33"/>
    </row>
    <row r="18" spans="1:12" s="19" customFormat="1" ht="47.25" customHeight="1" x14ac:dyDescent="0.25">
      <c r="A18" s="22">
        <v>9</v>
      </c>
      <c r="B18" s="18"/>
      <c r="C18" s="38"/>
      <c r="D18" s="17"/>
      <c r="E18" s="17"/>
      <c r="F18" s="17"/>
      <c r="G18" s="20"/>
      <c r="H18" s="21"/>
      <c r="I18" s="80"/>
      <c r="J18" s="79"/>
      <c r="K18" s="17"/>
      <c r="L18" s="17"/>
    </row>
    <row r="19" spans="1:12" s="19" customFormat="1" ht="61.5" customHeight="1" x14ac:dyDescent="0.25">
      <c r="A19" s="22">
        <v>10</v>
      </c>
      <c r="B19" s="18"/>
      <c r="C19" s="17"/>
      <c r="D19" s="17"/>
      <c r="E19" s="17"/>
      <c r="F19" s="17"/>
      <c r="G19" s="20"/>
      <c r="H19" s="21"/>
      <c r="I19" s="80"/>
      <c r="J19" s="79"/>
      <c r="K19" s="17"/>
      <c r="L19" s="17"/>
    </row>
  </sheetData>
  <mergeCells count="27">
    <mergeCell ref="K7:L7"/>
    <mergeCell ref="I8:J8"/>
    <mergeCell ref="K8:L8"/>
    <mergeCell ref="I9:J9"/>
    <mergeCell ref="I10:J10"/>
    <mergeCell ref="A1:G4"/>
    <mergeCell ref="I5:J5"/>
    <mergeCell ref="K5:L5"/>
    <mergeCell ref="I6:J6"/>
    <mergeCell ref="K6:L6"/>
    <mergeCell ref="L3:L4"/>
    <mergeCell ref="K3:K4"/>
    <mergeCell ref="J3:J4"/>
    <mergeCell ref="I3:I4"/>
    <mergeCell ref="H3:H4"/>
    <mergeCell ref="I1:I2"/>
    <mergeCell ref="H1:H2"/>
    <mergeCell ref="I12:J12"/>
    <mergeCell ref="I7:J7"/>
    <mergeCell ref="I11:J11"/>
    <mergeCell ref="I19:J19"/>
    <mergeCell ref="I13:J13"/>
    <mergeCell ref="I14:J14"/>
    <mergeCell ref="I15:J15"/>
    <mergeCell ref="I16:J16"/>
    <mergeCell ref="I17:J17"/>
    <mergeCell ref="I18:J18"/>
  </mergeCells>
  <pageMargins left="0.23622047244094491" right="0.17" top="0.34" bottom="0.24" header="0.31496062992125984" footer="0.19"/>
  <pageSetup paperSize="9" scale="7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7"/>
  <sheetViews>
    <sheetView showGridLines="0" view="pageBreakPreview" zoomScale="90" zoomScaleNormal="90" zoomScaleSheetLayoutView="90" workbookViewId="0">
      <selection activeCell="L2" sqref="L2"/>
    </sheetView>
  </sheetViews>
  <sheetFormatPr defaultColWidth="9.140625" defaultRowHeight="15" x14ac:dyDescent="0.25"/>
  <cols>
    <col min="1" max="1" width="5.140625" style="1" customWidth="1"/>
    <col min="2" max="2" width="47.85546875" style="1" customWidth="1"/>
    <col min="3" max="3" width="14.5703125" style="1" customWidth="1"/>
    <col min="4" max="7" width="14.42578125" style="1" customWidth="1"/>
    <col min="8" max="8" width="15.42578125" style="1" customWidth="1"/>
    <col min="9" max="9" width="18.42578125" style="2" customWidth="1"/>
    <col min="10" max="10" width="13.28515625" style="1" customWidth="1"/>
    <col min="11" max="11" width="15.7109375" style="1" customWidth="1"/>
    <col min="12" max="12" width="13.28515625" style="1" customWidth="1"/>
    <col min="13" max="16384" width="9.140625" style="1"/>
  </cols>
  <sheetData>
    <row r="1" spans="1:13" ht="15" customHeight="1" x14ac:dyDescent="0.2">
      <c r="A1" s="104" t="s">
        <v>211</v>
      </c>
      <c r="B1" s="104"/>
      <c r="C1" s="104"/>
      <c r="D1" s="104"/>
      <c r="E1" s="104"/>
      <c r="F1" s="104"/>
      <c r="G1" s="104"/>
      <c r="H1" s="120" t="s">
        <v>249</v>
      </c>
      <c r="I1" s="119"/>
      <c r="J1" s="12" t="s">
        <v>29</v>
      </c>
      <c r="K1" s="12" t="s">
        <v>30</v>
      </c>
      <c r="L1" s="12" t="s">
        <v>31</v>
      </c>
    </row>
    <row r="2" spans="1:13" ht="15" customHeight="1" x14ac:dyDescent="0.2">
      <c r="A2" s="104"/>
      <c r="B2" s="104"/>
      <c r="C2" s="104"/>
      <c r="D2" s="104"/>
      <c r="E2" s="104"/>
      <c r="F2" s="104"/>
      <c r="G2" s="104"/>
      <c r="H2" s="121"/>
      <c r="I2" s="116"/>
      <c r="J2" s="13"/>
      <c r="K2" s="13"/>
      <c r="L2" s="13"/>
    </row>
    <row r="3" spans="1:13" ht="14.25" customHeight="1" x14ac:dyDescent="0.25">
      <c r="A3" s="104"/>
      <c r="B3" s="104"/>
      <c r="C3" s="104"/>
      <c r="D3" s="104"/>
      <c r="E3" s="104"/>
      <c r="F3" s="104"/>
      <c r="G3" s="104"/>
      <c r="H3" s="117" t="s">
        <v>250</v>
      </c>
      <c r="I3" s="115" t="s">
        <v>34</v>
      </c>
      <c r="J3" s="113"/>
      <c r="K3" s="111"/>
      <c r="L3" s="111"/>
    </row>
    <row r="4" spans="1:13" ht="14.25" customHeight="1" x14ac:dyDescent="0.25">
      <c r="A4" s="104"/>
      <c r="B4" s="104"/>
      <c r="C4" s="104"/>
      <c r="D4" s="104"/>
      <c r="E4" s="104"/>
      <c r="F4" s="104"/>
      <c r="G4" s="104"/>
      <c r="H4" s="118"/>
      <c r="I4" s="116"/>
      <c r="J4" s="114"/>
      <c r="K4" s="112"/>
      <c r="L4" s="112"/>
    </row>
    <row r="5" spans="1:13" s="7" customFormat="1" ht="18" customHeight="1" x14ac:dyDescent="0.25">
      <c r="A5" s="5" t="s">
        <v>14</v>
      </c>
      <c r="B5" s="5"/>
      <c r="C5" s="25">
        <v>5</v>
      </c>
      <c r="D5" s="25">
        <v>4</v>
      </c>
      <c r="E5" s="25">
        <v>3</v>
      </c>
      <c r="F5" s="25">
        <v>2</v>
      </c>
      <c r="G5" s="25">
        <v>1</v>
      </c>
      <c r="H5" s="25" t="s">
        <v>5</v>
      </c>
      <c r="I5" s="105" t="s">
        <v>20</v>
      </c>
      <c r="J5" s="106"/>
      <c r="K5" s="107" t="s">
        <v>28</v>
      </c>
      <c r="L5" s="107"/>
    </row>
    <row r="6" spans="1:13" s="2" customFormat="1" ht="41.25" customHeight="1" x14ac:dyDescent="0.25">
      <c r="A6" s="3" t="s">
        <v>4</v>
      </c>
      <c r="B6" s="3"/>
      <c r="C6" s="4" t="s">
        <v>9</v>
      </c>
      <c r="D6" s="4" t="s">
        <v>10</v>
      </c>
      <c r="E6" s="4" t="s">
        <v>11</v>
      </c>
      <c r="F6" s="4" t="s">
        <v>12</v>
      </c>
      <c r="G6" s="4" t="s">
        <v>13</v>
      </c>
      <c r="H6" s="14" t="s">
        <v>72</v>
      </c>
      <c r="I6" s="108" t="s">
        <v>246</v>
      </c>
      <c r="J6" s="109"/>
      <c r="K6" s="110" t="s">
        <v>22</v>
      </c>
      <c r="L6" s="110"/>
    </row>
    <row r="7" spans="1:13" s="2" customFormat="1" ht="41.25" customHeight="1" x14ac:dyDescent="0.25">
      <c r="A7" s="3" t="s">
        <v>24</v>
      </c>
      <c r="B7" s="3"/>
      <c r="C7" s="4" t="s">
        <v>15</v>
      </c>
      <c r="D7" s="4" t="s">
        <v>69</v>
      </c>
      <c r="E7" s="4" t="s">
        <v>70</v>
      </c>
      <c r="F7" s="4" t="s">
        <v>16</v>
      </c>
      <c r="G7" s="4" t="s">
        <v>17</v>
      </c>
      <c r="H7" s="15" t="s">
        <v>73</v>
      </c>
      <c r="I7" s="101" t="s">
        <v>247</v>
      </c>
      <c r="J7" s="102"/>
      <c r="K7" s="103" t="s">
        <v>0</v>
      </c>
      <c r="L7" s="103"/>
    </row>
    <row r="8" spans="1:13" ht="41.25" customHeight="1" x14ac:dyDescent="0.25">
      <c r="A8" s="3" t="s">
        <v>26</v>
      </c>
      <c r="B8" s="3"/>
      <c r="C8" s="4"/>
      <c r="D8" s="4"/>
      <c r="E8" s="4" t="s">
        <v>19</v>
      </c>
      <c r="F8" s="4" t="s">
        <v>71</v>
      </c>
      <c r="G8" s="4" t="s">
        <v>18</v>
      </c>
      <c r="H8" s="16" t="s">
        <v>74</v>
      </c>
      <c r="I8" s="98" t="s">
        <v>21</v>
      </c>
      <c r="J8" s="99"/>
      <c r="K8" s="100" t="s">
        <v>23</v>
      </c>
      <c r="L8" s="100"/>
      <c r="M8"/>
    </row>
    <row r="9" spans="1:13" s="24" customFormat="1" ht="34.5" customHeight="1" x14ac:dyDescent="0.25">
      <c r="A9" s="23" t="s">
        <v>1</v>
      </c>
      <c r="B9" s="23" t="s">
        <v>2</v>
      </c>
      <c r="C9" s="23" t="s">
        <v>3</v>
      </c>
      <c r="D9" s="23" t="s">
        <v>4</v>
      </c>
      <c r="E9" s="23" t="s">
        <v>25</v>
      </c>
      <c r="F9" s="23" t="s">
        <v>26</v>
      </c>
      <c r="G9" s="23" t="s">
        <v>5</v>
      </c>
      <c r="H9" s="23" t="s">
        <v>28</v>
      </c>
      <c r="I9" s="94" t="s">
        <v>6</v>
      </c>
      <c r="J9" s="95"/>
      <c r="K9" s="23" t="s">
        <v>7</v>
      </c>
      <c r="L9" s="23" t="s">
        <v>8</v>
      </c>
    </row>
    <row r="10" spans="1:13" s="19" customFormat="1" ht="52.5" customHeight="1" x14ac:dyDescent="0.25">
      <c r="A10" s="22">
        <v>1</v>
      </c>
      <c r="B10" s="52" t="s">
        <v>109</v>
      </c>
      <c r="C10" s="39" t="s">
        <v>110</v>
      </c>
      <c r="D10" s="39">
        <v>4</v>
      </c>
      <c r="E10" s="39">
        <v>2</v>
      </c>
      <c r="F10" s="39">
        <v>1</v>
      </c>
      <c r="G10" s="41">
        <f t="shared" ref="G10:G14" si="0">+D10*E10*F10/3</f>
        <v>2.6666666666666665</v>
      </c>
      <c r="H10" s="40" t="str">
        <f t="shared" ref="H10:H14" si="1">IF(G10&lt;=6,$K$6,IF(G10&lt;=12,$K$7,IF(G10&lt;=25,$K$8,"blabla")))</f>
        <v>Mühahele Gerektirmez</v>
      </c>
      <c r="I10" s="80" t="s">
        <v>117</v>
      </c>
      <c r="J10" s="79"/>
      <c r="K10" s="38" t="s">
        <v>122</v>
      </c>
      <c r="L10" s="17" t="s">
        <v>68</v>
      </c>
    </row>
    <row r="11" spans="1:13" s="19" customFormat="1" ht="43.5" customHeight="1" x14ac:dyDescent="0.25">
      <c r="A11" s="22">
        <v>2</v>
      </c>
      <c r="B11" s="52" t="s">
        <v>111</v>
      </c>
      <c r="C11" s="39" t="s">
        <v>112</v>
      </c>
      <c r="D11" s="39">
        <v>2</v>
      </c>
      <c r="E11" s="39">
        <v>2</v>
      </c>
      <c r="F11" s="39">
        <v>1</v>
      </c>
      <c r="G11" s="41">
        <f t="shared" si="0"/>
        <v>1.3333333333333333</v>
      </c>
      <c r="H11" s="40" t="str">
        <f t="shared" si="1"/>
        <v>Mühahele Gerektirmez</v>
      </c>
      <c r="I11" s="80" t="s">
        <v>118</v>
      </c>
      <c r="J11" s="79"/>
      <c r="K11" s="38" t="s">
        <v>122</v>
      </c>
      <c r="L11" s="17" t="s">
        <v>68</v>
      </c>
    </row>
    <row r="12" spans="1:13" s="29" customFormat="1" ht="45" customHeight="1" x14ac:dyDescent="0.25">
      <c r="A12" s="31">
        <v>3</v>
      </c>
      <c r="B12" s="52" t="s">
        <v>113</v>
      </c>
      <c r="C12" s="39" t="s">
        <v>108</v>
      </c>
      <c r="D12" s="39">
        <v>2</v>
      </c>
      <c r="E12" s="39">
        <v>2</v>
      </c>
      <c r="F12" s="39">
        <v>1</v>
      </c>
      <c r="G12" s="41">
        <f t="shared" si="0"/>
        <v>1.3333333333333333</v>
      </c>
      <c r="H12" s="40" t="str">
        <f t="shared" si="1"/>
        <v>Mühahele Gerektirmez</v>
      </c>
      <c r="I12" s="83" t="s">
        <v>119</v>
      </c>
      <c r="J12" s="84"/>
      <c r="K12" s="38" t="s">
        <v>122</v>
      </c>
      <c r="L12" s="17" t="s">
        <v>68</v>
      </c>
    </row>
    <row r="13" spans="1:13" s="29" customFormat="1" ht="48" customHeight="1" x14ac:dyDescent="0.25">
      <c r="A13" s="31">
        <v>4</v>
      </c>
      <c r="B13" s="52" t="s">
        <v>114</v>
      </c>
      <c r="C13" s="39" t="s">
        <v>110</v>
      </c>
      <c r="D13" s="39">
        <v>2</v>
      </c>
      <c r="E13" s="39">
        <v>3</v>
      </c>
      <c r="F13" s="39">
        <v>1</v>
      </c>
      <c r="G13" s="41">
        <f t="shared" si="0"/>
        <v>2</v>
      </c>
      <c r="H13" s="40" t="str">
        <f t="shared" si="1"/>
        <v>Mühahele Gerektirmez</v>
      </c>
      <c r="I13" s="83" t="s">
        <v>120</v>
      </c>
      <c r="J13" s="84"/>
      <c r="K13" s="34" t="s">
        <v>122</v>
      </c>
      <c r="L13" s="33" t="s">
        <v>68</v>
      </c>
    </row>
    <row r="14" spans="1:13" s="29" customFormat="1" ht="60.75" customHeight="1" x14ac:dyDescent="0.25">
      <c r="A14" s="31">
        <v>5</v>
      </c>
      <c r="B14" s="52" t="s">
        <v>163</v>
      </c>
      <c r="C14" s="39" t="s">
        <v>108</v>
      </c>
      <c r="D14" s="39">
        <v>3</v>
      </c>
      <c r="E14" s="39">
        <v>2</v>
      </c>
      <c r="F14" s="39">
        <v>1</v>
      </c>
      <c r="G14" s="41">
        <f t="shared" si="0"/>
        <v>2</v>
      </c>
      <c r="H14" s="40" t="str">
        <f t="shared" si="1"/>
        <v>Mühahele Gerektirmez</v>
      </c>
      <c r="I14" s="83" t="s">
        <v>121</v>
      </c>
      <c r="J14" s="84"/>
      <c r="K14" s="34" t="s">
        <v>122</v>
      </c>
      <c r="L14" s="33" t="s">
        <v>68</v>
      </c>
    </row>
    <row r="15" spans="1:13" s="19" customFormat="1" ht="58.5" customHeight="1" x14ac:dyDescent="0.25">
      <c r="A15" s="22">
        <v>6</v>
      </c>
      <c r="B15" s="52" t="s">
        <v>123</v>
      </c>
      <c r="C15" s="39" t="s">
        <v>52</v>
      </c>
      <c r="D15" s="39">
        <v>3</v>
      </c>
      <c r="E15" s="39">
        <v>1</v>
      </c>
      <c r="F15" s="39">
        <v>1</v>
      </c>
      <c r="G15" s="41">
        <f>+D15*E15*F15/3</f>
        <v>1</v>
      </c>
      <c r="H15" s="40" t="str">
        <f>IF(G15&lt;=6,$K$6,IF(G15&lt;=12,$K$7,IF(G15&lt;=25,$K$8,"blabla")))</f>
        <v>Mühahele Gerektirmez</v>
      </c>
      <c r="I15" s="78" t="s">
        <v>164</v>
      </c>
      <c r="J15" s="79"/>
      <c r="K15" s="38" t="s">
        <v>122</v>
      </c>
      <c r="L15" s="17" t="s">
        <v>68</v>
      </c>
    </row>
    <row r="16" spans="1:13" s="19" customFormat="1" ht="47.25" customHeight="1" x14ac:dyDescent="0.25">
      <c r="A16" s="22">
        <v>7</v>
      </c>
      <c r="B16" s="18"/>
      <c r="C16" s="38"/>
      <c r="D16" s="17"/>
      <c r="E16" s="17"/>
      <c r="F16" s="17"/>
      <c r="G16" s="20"/>
      <c r="H16" s="21"/>
      <c r="I16" s="36"/>
      <c r="J16" s="37"/>
      <c r="K16" s="17"/>
      <c r="L16" s="17"/>
    </row>
    <row r="17" spans="1:12" s="19" customFormat="1" ht="61.5" customHeight="1" x14ac:dyDescent="0.25">
      <c r="A17" s="22">
        <v>8</v>
      </c>
      <c r="B17" s="18"/>
      <c r="C17" s="17"/>
      <c r="D17" s="17"/>
      <c r="E17" s="17"/>
      <c r="F17" s="17"/>
      <c r="G17" s="20"/>
      <c r="H17" s="21"/>
      <c r="I17" s="36"/>
      <c r="J17" s="37"/>
      <c r="K17" s="17"/>
      <c r="L17" s="17"/>
    </row>
  </sheetData>
  <mergeCells count="23">
    <mergeCell ref="A1:G4"/>
    <mergeCell ref="I5:J5"/>
    <mergeCell ref="K5:L5"/>
    <mergeCell ref="I6:J6"/>
    <mergeCell ref="K6:L6"/>
    <mergeCell ref="L3:L4"/>
    <mergeCell ref="K3:K4"/>
    <mergeCell ref="J3:J4"/>
    <mergeCell ref="I3:I4"/>
    <mergeCell ref="H3:H4"/>
    <mergeCell ref="I1:I2"/>
    <mergeCell ref="H1:H2"/>
    <mergeCell ref="I8:J8"/>
    <mergeCell ref="K8:L8"/>
    <mergeCell ref="I9:J9"/>
    <mergeCell ref="I15:J15"/>
    <mergeCell ref="I7:J7"/>
    <mergeCell ref="K7:L7"/>
    <mergeCell ref="I10:J10"/>
    <mergeCell ref="I11:J11"/>
    <mergeCell ref="I12:J12"/>
    <mergeCell ref="I13:J13"/>
    <mergeCell ref="I14:J14"/>
  </mergeCells>
  <conditionalFormatting sqref="H10:H15">
    <cfRule type="containsText" dxfId="56" priority="1" operator="containsText" text="Müdahale Gerektirmez">
      <formula>NOT(ISERROR(SEARCH("Müdahale Gerektirmez",H10)))</formula>
    </cfRule>
    <cfRule type="containsText" dxfId="55" priority="2" operator="containsText" text="Acil Müdahale Gerekir">
      <formula>NOT(ISERROR(SEARCH("Acil Müdahale Gerekir",H10)))</formula>
    </cfRule>
    <cfRule type="containsText" dxfId="54" priority="3" operator="containsText" text="Müdahale Gerekir">
      <formula>NOT(ISERROR(SEARCH("Müdahale Gerekir",H10)))</formula>
    </cfRule>
  </conditionalFormatting>
  <pageMargins left="0.23622047244094491" right="0.17" top="0.34" bottom="0.24" header="0.31496062992125984" footer="0.19"/>
  <pageSetup paperSize="9" scale="7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9"/>
  <sheetViews>
    <sheetView showGridLines="0" view="pageBreakPreview" zoomScale="90" zoomScaleNormal="90" zoomScaleSheetLayoutView="90" workbookViewId="0">
      <selection sqref="A1:G4"/>
    </sheetView>
  </sheetViews>
  <sheetFormatPr defaultColWidth="9.140625" defaultRowHeight="15" x14ac:dyDescent="0.25"/>
  <cols>
    <col min="1" max="1" width="5.140625" style="1" customWidth="1"/>
    <col min="2" max="2" width="47.85546875" style="1" customWidth="1"/>
    <col min="3" max="3" width="14.5703125" style="1" customWidth="1"/>
    <col min="4" max="7" width="14.42578125" style="1" customWidth="1"/>
    <col min="8" max="8" width="15.42578125" style="1" customWidth="1"/>
    <col min="9" max="9" width="18.42578125" style="2" customWidth="1"/>
    <col min="10" max="10" width="13.28515625" style="1" customWidth="1"/>
    <col min="11" max="11" width="15.7109375" style="1" customWidth="1"/>
    <col min="12" max="12" width="13.28515625" style="1" customWidth="1"/>
    <col min="13" max="16384" width="9.140625" style="1"/>
  </cols>
  <sheetData>
    <row r="1" spans="1:13" ht="15" customHeight="1" x14ac:dyDescent="0.2">
      <c r="A1" s="104" t="s">
        <v>211</v>
      </c>
      <c r="B1" s="104"/>
      <c r="C1" s="104"/>
      <c r="D1" s="104"/>
      <c r="E1" s="104"/>
      <c r="F1" s="104"/>
      <c r="G1" s="104"/>
      <c r="H1" s="120" t="s">
        <v>249</v>
      </c>
      <c r="I1" s="119">
        <v>43647</v>
      </c>
      <c r="J1" s="12" t="s">
        <v>29</v>
      </c>
      <c r="K1" s="12" t="s">
        <v>30</v>
      </c>
      <c r="L1" s="12" t="s">
        <v>31</v>
      </c>
    </row>
    <row r="2" spans="1:13" ht="15" customHeight="1" x14ac:dyDescent="0.2">
      <c r="A2" s="104"/>
      <c r="B2" s="104"/>
      <c r="C2" s="104"/>
      <c r="D2" s="104"/>
      <c r="E2" s="104"/>
      <c r="F2" s="104"/>
      <c r="G2" s="104"/>
      <c r="H2" s="121"/>
      <c r="I2" s="116"/>
      <c r="J2" s="13" t="s">
        <v>190</v>
      </c>
      <c r="K2" s="13" t="s">
        <v>191</v>
      </c>
      <c r="L2" s="13" t="s">
        <v>37</v>
      </c>
    </row>
    <row r="3" spans="1:13" ht="14.25" customHeight="1" x14ac:dyDescent="0.25">
      <c r="A3" s="104"/>
      <c r="B3" s="104"/>
      <c r="C3" s="104"/>
      <c r="D3" s="104"/>
      <c r="E3" s="104"/>
      <c r="F3" s="104"/>
      <c r="G3" s="104"/>
      <c r="H3" s="117" t="s">
        <v>250</v>
      </c>
      <c r="I3" s="115" t="s">
        <v>34</v>
      </c>
      <c r="J3" s="113"/>
      <c r="K3" s="111"/>
      <c r="L3" s="111"/>
    </row>
    <row r="4" spans="1:13" ht="14.25" customHeight="1" x14ac:dyDescent="0.25">
      <c r="A4" s="104"/>
      <c r="B4" s="104"/>
      <c r="C4" s="104"/>
      <c r="D4" s="104"/>
      <c r="E4" s="104"/>
      <c r="F4" s="104"/>
      <c r="G4" s="104"/>
      <c r="H4" s="118"/>
      <c r="I4" s="116"/>
      <c r="J4" s="114"/>
      <c r="K4" s="112"/>
      <c r="L4" s="112"/>
    </row>
    <row r="5" spans="1:13" s="7" customFormat="1" ht="18" customHeight="1" x14ac:dyDescent="0.25">
      <c r="A5" s="5" t="s">
        <v>14</v>
      </c>
      <c r="B5" s="5"/>
      <c r="C5" s="25">
        <v>5</v>
      </c>
      <c r="D5" s="25">
        <v>4</v>
      </c>
      <c r="E5" s="25">
        <v>3</v>
      </c>
      <c r="F5" s="25">
        <v>2</v>
      </c>
      <c r="G5" s="25">
        <v>1</v>
      </c>
      <c r="H5" s="25" t="s">
        <v>5</v>
      </c>
      <c r="I5" s="105" t="s">
        <v>20</v>
      </c>
      <c r="J5" s="106"/>
      <c r="K5" s="107" t="s">
        <v>28</v>
      </c>
      <c r="L5" s="107"/>
      <c r="M5"/>
    </row>
    <row r="6" spans="1:13" s="2" customFormat="1" ht="41.25" customHeight="1" x14ac:dyDescent="0.25">
      <c r="A6" s="3" t="s">
        <v>4</v>
      </c>
      <c r="B6" s="3"/>
      <c r="C6" s="4" t="s">
        <v>9</v>
      </c>
      <c r="D6" s="4" t="s">
        <v>10</v>
      </c>
      <c r="E6" s="4" t="s">
        <v>11</v>
      </c>
      <c r="F6" s="4" t="s">
        <v>12</v>
      </c>
      <c r="G6" s="4" t="s">
        <v>13</v>
      </c>
      <c r="H6" s="14" t="s">
        <v>72</v>
      </c>
      <c r="I6" s="108" t="s">
        <v>246</v>
      </c>
      <c r="J6" s="109"/>
      <c r="K6" s="110" t="s">
        <v>22</v>
      </c>
      <c r="L6" s="110"/>
    </row>
    <row r="7" spans="1:13" s="2" customFormat="1" ht="41.25" customHeight="1" x14ac:dyDescent="0.25">
      <c r="A7" s="3" t="s">
        <v>24</v>
      </c>
      <c r="B7" s="3"/>
      <c r="C7" s="4" t="s">
        <v>15</v>
      </c>
      <c r="D7" s="4" t="s">
        <v>69</v>
      </c>
      <c r="E7" s="4" t="s">
        <v>70</v>
      </c>
      <c r="F7" s="4" t="s">
        <v>16</v>
      </c>
      <c r="G7" s="4" t="s">
        <v>17</v>
      </c>
      <c r="H7" s="15" t="s">
        <v>73</v>
      </c>
      <c r="I7" s="101" t="s">
        <v>247</v>
      </c>
      <c r="J7" s="102"/>
      <c r="K7" s="103" t="s">
        <v>0</v>
      </c>
      <c r="L7" s="103"/>
    </row>
    <row r="8" spans="1:13" ht="41.25" customHeight="1" x14ac:dyDescent="0.25">
      <c r="A8" s="3" t="s">
        <v>26</v>
      </c>
      <c r="B8" s="3"/>
      <c r="C8" s="4"/>
      <c r="D8" s="4"/>
      <c r="E8" s="4" t="s">
        <v>19</v>
      </c>
      <c r="F8" s="4" t="s">
        <v>71</v>
      </c>
      <c r="G8" s="4" t="s">
        <v>18</v>
      </c>
      <c r="H8" s="16" t="s">
        <v>74</v>
      </c>
      <c r="I8" s="98" t="s">
        <v>21</v>
      </c>
      <c r="J8" s="99"/>
      <c r="K8" s="100" t="s">
        <v>23</v>
      </c>
      <c r="L8" s="100"/>
    </row>
    <row r="9" spans="1:13" s="24" customFormat="1" ht="34.5" customHeight="1" x14ac:dyDescent="0.25">
      <c r="A9" s="23" t="s">
        <v>1</v>
      </c>
      <c r="B9" s="23" t="s">
        <v>2</v>
      </c>
      <c r="C9" s="23" t="s">
        <v>3</v>
      </c>
      <c r="D9" s="23" t="s">
        <v>4</v>
      </c>
      <c r="E9" s="23" t="s">
        <v>25</v>
      </c>
      <c r="F9" s="23" t="s">
        <v>26</v>
      </c>
      <c r="G9" s="23" t="s">
        <v>5</v>
      </c>
      <c r="H9" s="23" t="s">
        <v>28</v>
      </c>
      <c r="I9" s="94" t="s">
        <v>6</v>
      </c>
      <c r="J9" s="95"/>
      <c r="K9" s="23" t="s">
        <v>7</v>
      </c>
      <c r="L9" s="23" t="s">
        <v>8</v>
      </c>
    </row>
    <row r="10" spans="1:13" s="29" customFormat="1" ht="46.5" customHeight="1" x14ac:dyDescent="0.25">
      <c r="A10" s="26">
        <v>1</v>
      </c>
      <c r="B10" s="71" t="s">
        <v>124</v>
      </c>
      <c r="C10" s="71" t="s">
        <v>126</v>
      </c>
      <c r="D10" s="71">
        <v>5</v>
      </c>
      <c r="E10" s="71">
        <v>4</v>
      </c>
      <c r="F10" s="71">
        <v>1</v>
      </c>
      <c r="G10" s="72">
        <f>+D10*E10*F10/3</f>
        <v>6.666666666666667</v>
      </c>
      <c r="H10" s="72" t="str">
        <f>IF(G10&lt;=6,$K$6,IF(G10&lt;=12,$K$7,IF(G10&lt;=25,$K$8,"blabla")))</f>
        <v>Müdahale Gerekir</v>
      </c>
      <c r="I10" s="124" t="s">
        <v>125</v>
      </c>
      <c r="J10" s="125"/>
      <c r="K10" s="71" t="s">
        <v>127</v>
      </c>
      <c r="L10" s="28" t="s">
        <v>68</v>
      </c>
    </row>
    <row r="11" spans="1:13" s="19" customFormat="1" ht="63.75" customHeight="1" x14ac:dyDescent="0.25">
      <c r="A11" s="22">
        <v>2</v>
      </c>
      <c r="B11" s="38" t="s">
        <v>107</v>
      </c>
      <c r="C11" s="38" t="s">
        <v>108</v>
      </c>
      <c r="D11" s="38">
        <v>3</v>
      </c>
      <c r="E11" s="38">
        <v>2</v>
      </c>
      <c r="F11" s="38">
        <v>1</v>
      </c>
      <c r="G11" s="41">
        <f t="shared" ref="G11:G12" si="0">+D11*E11*F11/3</f>
        <v>2</v>
      </c>
      <c r="H11" s="21" t="str">
        <f t="shared" ref="H11:H12" si="1">IF(G11&lt;=6,$K$6,IF(G11&lt;=12,$K$7,IF(G11&lt;=25,$K$8,"blabla")))</f>
        <v>Mühahele Gerektirmez</v>
      </c>
      <c r="I11" s="76" t="s">
        <v>115</v>
      </c>
      <c r="J11" s="77"/>
      <c r="K11" s="38" t="s">
        <v>127</v>
      </c>
      <c r="L11" s="17" t="s">
        <v>68</v>
      </c>
    </row>
    <row r="12" spans="1:13" s="19" customFormat="1" ht="63" customHeight="1" x14ac:dyDescent="0.25">
      <c r="A12" s="22">
        <v>3</v>
      </c>
      <c r="B12" s="38" t="s">
        <v>129</v>
      </c>
      <c r="C12" s="38" t="s">
        <v>52</v>
      </c>
      <c r="D12" s="38">
        <v>3</v>
      </c>
      <c r="E12" s="38">
        <v>1</v>
      </c>
      <c r="F12" s="38">
        <v>1</v>
      </c>
      <c r="G12" s="41">
        <f t="shared" si="0"/>
        <v>1</v>
      </c>
      <c r="H12" s="21" t="str">
        <f t="shared" si="1"/>
        <v>Mühahele Gerektirmez</v>
      </c>
      <c r="I12" s="76" t="s">
        <v>116</v>
      </c>
      <c r="J12" s="77"/>
      <c r="K12" s="38" t="s">
        <v>128</v>
      </c>
      <c r="L12" s="17" t="s">
        <v>68</v>
      </c>
    </row>
    <row r="13" spans="1:13" s="19" customFormat="1" ht="52.5" customHeight="1" x14ac:dyDescent="0.25">
      <c r="A13" s="22">
        <v>4</v>
      </c>
      <c r="B13" s="39"/>
      <c r="C13" s="39"/>
      <c r="D13" s="39"/>
      <c r="E13" s="39"/>
      <c r="F13" s="39"/>
      <c r="G13" s="41"/>
      <c r="H13" s="40"/>
      <c r="I13" s="80"/>
      <c r="J13" s="79"/>
      <c r="K13" s="38"/>
      <c r="L13" s="17"/>
    </row>
    <row r="14" spans="1:13" s="19" customFormat="1" ht="43.5" customHeight="1" x14ac:dyDescent="0.25">
      <c r="A14" s="22">
        <v>5</v>
      </c>
      <c r="B14" s="39"/>
      <c r="C14" s="39"/>
      <c r="D14" s="39"/>
      <c r="E14" s="39"/>
      <c r="F14" s="39"/>
      <c r="G14" s="41"/>
      <c r="H14" s="40"/>
      <c r="I14" s="80"/>
      <c r="J14" s="79"/>
      <c r="K14" s="38"/>
      <c r="L14" s="17"/>
    </row>
    <row r="15" spans="1:13" s="29" customFormat="1" ht="45" customHeight="1" x14ac:dyDescent="0.25">
      <c r="A15" s="31">
        <v>6</v>
      </c>
      <c r="B15" s="39"/>
      <c r="C15" s="39"/>
      <c r="D15" s="39"/>
      <c r="E15" s="39"/>
      <c r="F15" s="39"/>
      <c r="G15" s="41"/>
      <c r="H15" s="40"/>
      <c r="I15" s="83"/>
      <c r="J15" s="84"/>
      <c r="K15" s="38"/>
      <c r="L15" s="17"/>
    </row>
    <row r="16" spans="1:13" s="29" customFormat="1" ht="48" customHeight="1" x14ac:dyDescent="0.25">
      <c r="A16" s="31">
        <v>7</v>
      </c>
      <c r="B16" s="39"/>
      <c r="C16" s="39"/>
      <c r="D16" s="39"/>
      <c r="E16" s="39"/>
      <c r="F16" s="39"/>
      <c r="G16" s="41"/>
      <c r="H16" s="40"/>
      <c r="I16" s="83"/>
      <c r="J16" s="84"/>
      <c r="K16" s="34"/>
      <c r="L16" s="33"/>
    </row>
    <row r="17" spans="1:12" s="29" customFormat="1" ht="56.25" customHeight="1" x14ac:dyDescent="0.25">
      <c r="A17" s="31">
        <v>8</v>
      </c>
      <c r="B17" s="39"/>
      <c r="C17" s="39"/>
      <c r="D17" s="39"/>
      <c r="E17" s="39"/>
      <c r="F17" s="39"/>
      <c r="G17" s="41"/>
      <c r="H17" s="40"/>
      <c r="I17" s="83"/>
      <c r="J17" s="84"/>
      <c r="K17" s="34"/>
      <c r="L17" s="33"/>
    </row>
    <row r="18" spans="1:12" s="19" customFormat="1" ht="47.25" customHeight="1" x14ac:dyDescent="0.25">
      <c r="A18" s="22">
        <v>9</v>
      </c>
      <c r="B18" s="18"/>
      <c r="C18" s="38"/>
      <c r="D18" s="17"/>
      <c r="E18" s="17"/>
      <c r="F18" s="17"/>
      <c r="G18" s="20"/>
      <c r="H18" s="21"/>
      <c r="I18" s="36"/>
      <c r="J18" s="37"/>
      <c r="K18" s="17"/>
      <c r="L18" s="17"/>
    </row>
    <row r="19" spans="1:12" s="19" customFormat="1" ht="61.5" customHeight="1" x14ac:dyDescent="0.25">
      <c r="A19" s="22">
        <v>10</v>
      </c>
      <c r="B19" s="18"/>
      <c r="C19" s="17"/>
      <c r="D19" s="17"/>
      <c r="E19" s="17"/>
      <c r="F19" s="17"/>
      <c r="G19" s="20"/>
      <c r="H19" s="21"/>
      <c r="I19" s="36"/>
      <c r="J19" s="37"/>
      <c r="K19" s="17"/>
      <c r="L19" s="17"/>
    </row>
  </sheetData>
  <mergeCells count="25">
    <mergeCell ref="K7:L7"/>
    <mergeCell ref="I8:J8"/>
    <mergeCell ref="K8:L8"/>
    <mergeCell ref="I9:J9"/>
    <mergeCell ref="I10:J10"/>
    <mergeCell ref="I7:J7"/>
    <mergeCell ref="A1:G4"/>
    <mergeCell ref="I5:J5"/>
    <mergeCell ref="K5:L5"/>
    <mergeCell ref="I6:J6"/>
    <mergeCell ref="K6:L6"/>
    <mergeCell ref="L3:L4"/>
    <mergeCell ref="K3:K4"/>
    <mergeCell ref="J3:J4"/>
    <mergeCell ref="I3:I4"/>
    <mergeCell ref="H3:H4"/>
    <mergeCell ref="I1:I2"/>
    <mergeCell ref="H1:H2"/>
    <mergeCell ref="I11:J11"/>
    <mergeCell ref="I14:J14"/>
    <mergeCell ref="I15:J15"/>
    <mergeCell ref="I16:J16"/>
    <mergeCell ref="I17:J17"/>
    <mergeCell ref="I12:J12"/>
    <mergeCell ref="I13:J13"/>
  </mergeCells>
  <conditionalFormatting sqref="G10">
    <cfRule type="cellIs" dxfId="53" priority="7" operator="between">
      <formula>13</formula>
      <formula>25</formula>
    </cfRule>
    <cfRule type="cellIs" dxfId="52" priority="8" operator="between">
      <formula>7</formula>
      <formula>12</formula>
    </cfRule>
    <cfRule type="cellIs" dxfId="51" priority="9" operator="between">
      <formula>1</formula>
      <formula>6</formula>
    </cfRule>
  </conditionalFormatting>
  <conditionalFormatting sqref="H11:H17">
    <cfRule type="containsText" dxfId="50" priority="4" operator="containsText" text="Müdahale Gerektirmez">
      <formula>NOT(ISERROR(SEARCH("Müdahale Gerektirmez",H11)))</formula>
    </cfRule>
    <cfRule type="containsText" dxfId="49" priority="5" operator="containsText" text="Acil Müdahale Gerekir">
      <formula>NOT(ISERROR(SEARCH("Acil Müdahale Gerekir",H11)))</formula>
    </cfRule>
    <cfRule type="containsText" dxfId="48" priority="6" operator="containsText" text="Müdahale Gerekir">
      <formula>NOT(ISERROR(SEARCH("Müdahale Gerekir",H11)))</formula>
    </cfRule>
  </conditionalFormatting>
  <conditionalFormatting sqref="H10">
    <cfRule type="cellIs" dxfId="47" priority="1" operator="between">
      <formula>13</formula>
      <formula>25</formula>
    </cfRule>
    <cfRule type="cellIs" dxfId="46" priority="2" operator="between">
      <formula>7</formula>
      <formula>12</formula>
    </cfRule>
    <cfRule type="cellIs" dxfId="45" priority="3" operator="between">
      <formula>1</formula>
      <formula>6</formula>
    </cfRule>
  </conditionalFormatting>
  <pageMargins left="0.23622047244094491" right="0.17" top="0.34" bottom="0.24" header="0.31496062992125984" footer="0.19"/>
  <pageSetup paperSize="9" scale="7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25"/>
  <sheetViews>
    <sheetView showGridLines="0" view="pageBreakPreview" zoomScale="90" zoomScaleNormal="90" zoomScaleSheetLayoutView="90" workbookViewId="0">
      <selection activeCell="L2" sqref="L2"/>
    </sheetView>
  </sheetViews>
  <sheetFormatPr defaultColWidth="9.140625" defaultRowHeight="15" x14ac:dyDescent="0.25"/>
  <cols>
    <col min="1" max="1" width="5.140625" style="1" customWidth="1"/>
    <col min="2" max="2" width="47.85546875" style="1" customWidth="1"/>
    <col min="3" max="7" width="14.42578125" style="1" customWidth="1"/>
    <col min="8" max="8" width="15.42578125" style="1" customWidth="1"/>
    <col min="9" max="9" width="18.42578125" style="2" customWidth="1"/>
    <col min="10" max="12" width="13.28515625" style="1" customWidth="1"/>
    <col min="13" max="16384" width="9.140625" style="1"/>
  </cols>
  <sheetData>
    <row r="1" spans="1:13" ht="15" customHeight="1" x14ac:dyDescent="0.2">
      <c r="A1" s="104" t="s">
        <v>211</v>
      </c>
      <c r="B1" s="104"/>
      <c r="C1" s="104"/>
      <c r="D1" s="104"/>
      <c r="E1" s="104"/>
      <c r="F1" s="104"/>
      <c r="G1" s="104"/>
      <c r="H1" s="120" t="s">
        <v>249</v>
      </c>
      <c r="I1" s="119"/>
      <c r="J1" s="12" t="s">
        <v>29</v>
      </c>
      <c r="K1" s="12" t="s">
        <v>30</v>
      </c>
      <c r="L1" s="12" t="s">
        <v>31</v>
      </c>
    </row>
    <row r="2" spans="1:13" ht="15" customHeight="1" x14ac:dyDescent="0.2">
      <c r="A2" s="104"/>
      <c r="B2" s="104"/>
      <c r="C2" s="104"/>
      <c r="D2" s="104"/>
      <c r="E2" s="104"/>
      <c r="F2" s="104"/>
      <c r="G2" s="104"/>
      <c r="H2" s="121"/>
      <c r="I2" s="116"/>
      <c r="J2" s="13"/>
      <c r="K2" s="13"/>
      <c r="L2" s="13"/>
    </row>
    <row r="3" spans="1:13" ht="14.25" customHeight="1" x14ac:dyDescent="0.25">
      <c r="A3" s="104"/>
      <c r="B3" s="104"/>
      <c r="C3" s="104"/>
      <c r="D3" s="104"/>
      <c r="E3" s="104"/>
      <c r="F3" s="104"/>
      <c r="G3" s="104"/>
      <c r="H3" s="117" t="s">
        <v>250</v>
      </c>
      <c r="I3" s="115" t="s">
        <v>34</v>
      </c>
      <c r="J3" s="113"/>
      <c r="K3" s="111"/>
      <c r="L3" s="111"/>
    </row>
    <row r="4" spans="1:13" ht="14.25" customHeight="1" x14ac:dyDescent="0.25">
      <c r="A4" s="104"/>
      <c r="B4" s="104"/>
      <c r="C4" s="104"/>
      <c r="D4" s="104"/>
      <c r="E4" s="104"/>
      <c r="F4" s="104"/>
      <c r="G4" s="104"/>
      <c r="H4" s="118"/>
      <c r="I4" s="116"/>
      <c r="J4" s="114"/>
      <c r="K4" s="112"/>
      <c r="L4" s="112"/>
    </row>
    <row r="5" spans="1:13" s="7" customFormat="1" ht="18" customHeight="1" x14ac:dyDescent="0.25">
      <c r="A5" s="5" t="s">
        <v>14</v>
      </c>
      <c r="B5" s="5"/>
      <c r="C5" s="30">
        <v>5</v>
      </c>
      <c r="D5" s="30">
        <v>4</v>
      </c>
      <c r="E5" s="30">
        <v>3</v>
      </c>
      <c r="F5" s="30">
        <v>2</v>
      </c>
      <c r="G5" s="30">
        <v>1</v>
      </c>
      <c r="H5" s="30" t="s">
        <v>5</v>
      </c>
      <c r="I5" s="105" t="s">
        <v>20</v>
      </c>
      <c r="J5" s="106"/>
      <c r="K5" s="107" t="s">
        <v>28</v>
      </c>
      <c r="L5" s="107"/>
    </row>
    <row r="6" spans="1:13" s="2" customFormat="1" ht="41.25" customHeight="1" x14ac:dyDescent="0.25">
      <c r="A6" s="3" t="s">
        <v>4</v>
      </c>
      <c r="B6" s="3"/>
      <c r="C6" s="4" t="s">
        <v>9</v>
      </c>
      <c r="D6" s="4" t="s">
        <v>10</v>
      </c>
      <c r="E6" s="4" t="s">
        <v>11</v>
      </c>
      <c r="F6" s="4" t="s">
        <v>12</v>
      </c>
      <c r="G6" s="4" t="s">
        <v>13</v>
      </c>
      <c r="H6" s="14" t="s">
        <v>72</v>
      </c>
      <c r="I6" s="108" t="s">
        <v>246</v>
      </c>
      <c r="J6" s="109"/>
      <c r="K6" s="110" t="s">
        <v>22</v>
      </c>
      <c r="L6" s="110"/>
    </row>
    <row r="7" spans="1:13" s="2" customFormat="1" ht="41.25" customHeight="1" x14ac:dyDescent="0.25">
      <c r="A7" s="3" t="s">
        <v>24</v>
      </c>
      <c r="B7" s="3"/>
      <c r="C7" s="4" t="s">
        <v>15</v>
      </c>
      <c r="D7" s="4" t="s">
        <v>69</v>
      </c>
      <c r="E7" s="4" t="s">
        <v>70</v>
      </c>
      <c r="F7" s="4" t="s">
        <v>16</v>
      </c>
      <c r="G7" s="4" t="s">
        <v>17</v>
      </c>
      <c r="H7" s="15" t="s">
        <v>73</v>
      </c>
      <c r="I7" s="101" t="s">
        <v>247</v>
      </c>
      <c r="J7" s="102"/>
      <c r="K7" s="103" t="s">
        <v>0</v>
      </c>
      <c r="L7" s="103"/>
      <c r="M7"/>
    </row>
    <row r="8" spans="1:13" ht="41.25" customHeight="1" x14ac:dyDescent="0.25">
      <c r="A8" s="3" t="s">
        <v>26</v>
      </c>
      <c r="B8" s="3"/>
      <c r="C8" s="4"/>
      <c r="D8" s="4"/>
      <c r="E8" s="4" t="s">
        <v>19</v>
      </c>
      <c r="F8" s="4" t="s">
        <v>71</v>
      </c>
      <c r="G8" s="4" t="s">
        <v>18</v>
      </c>
      <c r="H8" s="16" t="s">
        <v>74</v>
      </c>
      <c r="I8" s="98" t="s">
        <v>21</v>
      </c>
      <c r="J8" s="99"/>
      <c r="K8" s="100" t="s">
        <v>23</v>
      </c>
      <c r="L8" s="100"/>
    </row>
    <row r="9" spans="1:13" s="24" customFormat="1" ht="34.5" customHeight="1" x14ac:dyDescent="0.25">
      <c r="A9" s="23" t="s">
        <v>1</v>
      </c>
      <c r="B9" s="23" t="s">
        <v>2</v>
      </c>
      <c r="C9" s="23" t="s">
        <v>3</v>
      </c>
      <c r="D9" s="23" t="s">
        <v>4</v>
      </c>
      <c r="E9" s="23" t="s">
        <v>25</v>
      </c>
      <c r="F9" s="23" t="s">
        <v>26</v>
      </c>
      <c r="G9" s="23" t="s">
        <v>5</v>
      </c>
      <c r="H9" s="23" t="s">
        <v>28</v>
      </c>
      <c r="I9" s="94" t="s">
        <v>6</v>
      </c>
      <c r="J9" s="95"/>
      <c r="K9" s="23" t="s">
        <v>7</v>
      </c>
      <c r="L9" s="23" t="s">
        <v>8</v>
      </c>
    </row>
    <row r="10" spans="1:13" s="19" customFormat="1" ht="45.75" customHeight="1" x14ac:dyDescent="0.25">
      <c r="A10" s="22">
        <v>1</v>
      </c>
      <c r="B10" s="18" t="s">
        <v>130</v>
      </c>
      <c r="C10" s="17" t="s">
        <v>52</v>
      </c>
      <c r="D10" s="17">
        <v>5</v>
      </c>
      <c r="E10" s="17">
        <v>3</v>
      </c>
      <c r="F10" s="17">
        <v>1</v>
      </c>
      <c r="G10" s="21">
        <f>+D10*E10*F10/3</f>
        <v>5</v>
      </c>
      <c r="H10" s="21" t="str">
        <f>IF(G10&lt;=6,$K$6,IF(G10&lt;=12,$K$7,IF(G10&lt;=25,$K$8,"blabla")))</f>
        <v>Mühahele Gerektirmez</v>
      </c>
      <c r="I10" s="80" t="s">
        <v>57</v>
      </c>
      <c r="J10" s="79"/>
      <c r="K10" s="17" t="s">
        <v>67</v>
      </c>
      <c r="L10" s="17" t="s">
        <v>68</v>
      </c>
    </row>
    <row r="11" spans="1:13" s="19" customFormat="1" ht="33.75" customHeight="1" x14ac:dyDescent="0.25">
      <c r="A11" s="22">
        <v>2</v>
      </c>
      <c r="B11" s="18" t="s">
        <v>131</v>
      </c>
      <c r="C11" s="17" t="s">
        <v>52</v>
      </c>
      <c r="D11" s="17">
        <v>3</v>
      </c>
      <c r="E11" s="17">
        <v>3</v>
      </c>
      <c r="F11" s="17">
        <v>3</v>
      </c>
      <c r="G11" s="42">
        <f t="shared" ref="G11:G19" si="0">+D11*E11*F11/3</f>
        <v>9</v>
      </c>
      <c r="H11" s="42" t="str">
        <f t="shared" ref="H11:H25" si="1">IF(G11&lt;=6,$K$6,IF(G11&lt;=12,$K$7,IF(G11&lt;=25,$K$8,"blabla")))</f>
        <v>Müdahale Gerekir</v>
      </c>
      <c r="I11" s="80" t="s">
        <v>58</v>
      </c>
      <c r="J11" s="79"/>
      <c r="K11" s="17" t="s">
        <v>67</v>
      </c>
      <c r="L11" s="17" t="s">
        <v>68</v>
      </c>
    </row>
    <row r="12" spans="1:13" s="19" customFormat="1" ht="47.25" customHeight="1" x14ac:dyDescent="0.25">
      <c r="A12" s="22">
        <v>3</v>
      </c>
      <c r="B12" s="18" t="s">
        <v>132</v>
      </c>
      <c r="C12" s="17" t="s">
        <v>52</v>
      </c>
      <c r="D12" s="17">
        <v>4</v>
      </c>
      <c r="E12" s="17">
        <v>3</v>
      </c>
      <c r="F12" s="17">
        <v>3</v>
      </c>
      <c r="G12" s="42">
        <f t="shared" si="0"/>
        <v>12</v>
      </c>
      <c r="H12" s="42" t="str">
        <f t="shared" si="1"/>
        <v>Müdahale Gerekir</v>
      </c>
      <c r="I12" s="80" t="s">
        <v>59</v>
      </c>
      <c r="J12" s="79"/>
      <c r="K12" s="17" t="s">
        <v>67</v>
      </c>
      <c r="L12" s="17" t="s">
        <v>68</v>
      </c>
    </row>
    <row r="13" spans="1:13" s="19" customFormat="1" ht="49.5" customHeight="1" x14ac:dyDescent="0.25">
      <c r="A13" s="22">
        <v>4</v>
      </c>
      <c r="B13" s="18" t="s">
        <v>133</v>
      </c>
      <c r="C13" s="17" t="s">
        <v>108</v>
      </c>
      <c r="D13" s="17">
        <v>5</v>
      </c>
      <c r="E13" s="17">
        <v>5</v>
      </c>
      <c r="F13" s="17">
        <v>3</v>
      </c>
      <c r="G13" s="43">
        <f t="shared" si="0"/>
        <v>25</v>
      </c>
      <c r="H13" s="43" t="str">
        <f t="shared" si="1"/>
        <v>Acil Mühahale Gerekir</v>
      </c>
      <c r="I13" s="80" t="s">
        <v>59</v>
      </c>
      <c r="J13" s="79"/>
      <c r="K13" s="17" t="s">
        <v>67</v>
      </c>
      <c r="L13" s="17" t="s">
        <v>68</v>
      </c>
    </row>
    <row r="14" spans="1:13" s="19" customFormat="1" ht="58.5" customHeight="1" x14ac:dyDescent="0.25">
      <c r="A14" s="22">
        <v>5</v>
      </c>
      <c r="B14" s="18" t="s">
        <v>134</v>
      </c>
      <c r="C14" s="17" t="s">
        <v>108</v>
      </c>
      <c r="D14" s="17">
        <v>4</v>
      </c>
      <c r="E14" s="17">
        <v>5</v>
      </c>
      <c r="F14" s="17">
        <v>3</v>
      </c>
      <c r="G14" s="43">
        <f t="shared" si="0"/>
        <v>20</v>
      </c>
      <c r="H14" s="43" t="str">
        <f t="shared" si="1"/>
        <v>Acil Mühahale Gerekir</v>
      </c>
      <c r="I14" s="80" t="s">
        <v>60</v>
      </c>
      <c r="J14" s="79"/>
      <c r="K14" s="17" t="s">
        <v>67</v>
      </c>
      <c r="L14" s="17" t="s">
        <v>68</v>
      </c>
    </row>
    <row r="15" spans="1:13" s="29" customFormat="1" ht="39.75" customHeight="1" x14ac:dyDescent="0.25">
      <c r="A15" s="31">
        <v>6</v>
      </c>
      <c r="B15" s="32" t="s">
        <v>135</v>
      </c>
      <c r="C15" s="33" t="s">
        <v>52</v>
      </c>
      <c r="D15" s="33">
        <v>5</v>
      </c>
      <c r="E15" s="33">
        <v>3</v>
      </c>
      <c r="F15" s="33">
        <v>3</v>
      </c>
      <c r="G15" s="43">
        <f t="shared" si="0"/>
        <v>15</v>
      </c>
      <c r="H15" s="43" t="str">
        <f t="shared" si="1"/>
        <v>Acil Mühahale Gerekir</v>
      </c>
      <c r="I15" s="83" t="s">
        <v>61</v>
      </c>
      <c r="J15" s="84"/>
      <c r="K15" s="33" t="s">
        <v>67</v>
      </c>
      <c r="L15" s="33" t="s">
        <v>68</v>
      </c>
    </row>
    <row r="16" spans="1:13" s="29" customFormat="1" ht="35.1" customHeight="1" x14ac:dyDescent="0.25">
      <c r="A16" s="31">
        <v>7</v>
      </c>
      <c r="B16" s="32" t="s">
        <v>136</v>
      </c>
      <c r="C16" s="33" t="s">
        <v>52</v>
      </c>
      <c r="D16" s="33">
        <v>3</v>
      </c>
      <c r="E16" s="33">
        <v>4</v>
      </c>
      <c r="F16" s="33">
        <v>3</v>
      </c>
      <c r="G16" s="42">
        <f t="shared" si="0"/>
        <v>12</v>
      </c>
      <c r="H16" s="42" t="str">
        <f t="shared" si="1"/>
        <v>Müdahale Gerekir</v>
      </c>
      <c r="I16" s="83" t="s">
        <v>62</v>
      </c>
      <c r="J16" s="84"/>
      <c r="K16" s="33" t="s">
        <v>67</v>
      </c>
      <c r="L16" s="33" t="s">
        <v>68</v>
      </c>
    </row>
    <row r="17" spans="1:12" s="29" customFormat="1" ht="35.1" customHeight="1" x14ac:dyDescent="0.25">
      <c r="A17" s="31">
        <v>8</v>
      </c>
      <c r="B17" s="32" t="s">
        <v>137</v>
      </c>
      <c r="C17" s="33" t="s">
        <v>52</v>
      </c>
      <c r="D17" s="33">
        <v>3</v>
      </c>
      <c r="E17" s="33">
        <v>3</v>
      </c>
      <c r="F17" s="33">
        <v>3</v>
      </c>
      <c r="G17" s="42">
        <f t="shared" si="0"/>
        <v>9</v>
      </c>
      <c r="H17" s="42" t="str">
        <f t="shared" si="1"/>
        <v>Müdahale Gerekir</v>
      </c>
      <c r="I17" s="83" t="s">
        <v>62</v>
      </c>
      <c r="J17" s="84"/>
      <c r="K17" s="33" t="s">
        <v>67</v>
      </c>
      <c r="L17" s="33" t="s">
        <v>68</v>
      </c>
    </row>
    <row r="18" spans="1:12" s="19" customFormat="1" ht="47.25" customHeight="1" x14ac:dyDescent="0.25">
      <c r="A18" s="22">
        <v>9</v>
      </c>
      <c r="B18" s="18" t="s">
        <v>138</v>
      </c>
      <c r="C18" s="17" t="s">
        <v>52</v>
      </c>
      <c r="D18" s="17">
        <v>3</v>
      </c>
      <c r="E18" s="17">
        <v>1</v>
      </c>
      <c r="F18" s="17">
        <v>3</v>
      </c>
      <c r="G18" s="21">
        <f t="shared" si="0"/>
        <v>3</v>
      </c>
      <c r="H18" s="21" t="str">
        <f t="shared" si="1"/>
        <v>Mühahele Gerektirmez</v>
      </c>
      <c r="I18" s="80" t="s">
        <v>63</v>
      </c>
      <c r="J18" s="79"/>
      <c r="K18" s="17" t="s">
        <v>67</v>
      </c>
      <c r="L18" s="17" t="s">
        <v>68</v>
      </c>
    </row>
    <row r="19" spans="1:12" s="19" customFormat="1" ht="40.5" customHeight="1" x14ac:dyDescent="0.25">
      <c r="A19" s="22">
        <v>10</v>
      </c>
      <c r="B19" s="18" t="s">
        <v>139</v>
      </c>
      <c r="C19" s="17" t="s">
        <v>52</v>
      </c>
      <c r="D19" s="17">
        <v>2</v>
      </c>
      <c r="E19" s="17">
        <v>3</v>
      </c>
      <c r="F19" s="17">
        <v>3</v>
      </c>
      <c r="G19" s="21">
        <f t="shared" si="0"/>
        <v>6</v>
      </c>
      <c r="H19" s="21" t="str">
        <f t="shared" si="1"/>
        <v>Mühahele Gerektirmez</v>
      </c>
      <c r="I19" s="80" t="s">
        <v>63</v>
      </c>
      <c r="J19" s="79"/>
      <c r="K19" s="17" t="s">
        <v>67</v>
      </c>
      <c r="L19" s="17" t="s">
        <v>68</v>
      </c>
    </row>
    <row r="20" spans="1:12" s="19" customFormat="1" ht="48" customHeight="1" x14ac:dyDescent="0.25">
      <c r="A20" s="22">
        <v>11</v>
      </c>
      <c r="B20" s="18" t="s">
        <v>49</v>
      </c>
      <c r="C20" s="17" t="s">
        <v>39</v>
      </c>
      <c r="D20" s="17">
        <v>2</v>
      </c>
      <c r="E20" s="17">
        <v>2</v>
      </c>
      <c r="F20" s="17">
        <v>1</v>
      </c>
      <c r="G20" s="20">
        <f t="shared" ref="G20:G25" si="2">+D20*E20*F20/3</f>
        <v>1.3333333333333333</v>
      </c>
      <c r="H20" s="21" t="str">
        <f t="shared" si="1"/>
        <v>Mühahele Gerektirmez</v>
      </c>
      <c r="I20" s="80" t="s">
        <v>64</v>
      </c>
      <c r="J20" s="79"/>
      <c r="K20" s="17" t="s">
        <v>67</v>
      </c>
      <c r="L20" s="17" t="s">
        <v>68</v>
      </c>
    </row>
    <row r="21" spans="1:12" s="19" customFormat="1" ht="35.1" customHeight="1" x14ac:dyDescent="0.25">
      <c r="A21" s="22">
        <v>12</v>
      </c>
      <c r="B21" s="18" t="s">
        <v>50</v>
      </c>
      <c r="C21" s="17" t="s">
        <v>39</v>
      </c>
      <c r="D21" s="17">
        <v>2</v>
      </c>
      <c r="E21" s="17">
        <v>2</v>
      </c>
      <c r="F21" s="17">
        <v>1</v>
      </c>
      <c r="G21" s="20">
        <f t="shared" si="2"/>
        <v>1.3333333333333333</v>
      </c>
      <c r="H21" s="21" t="str">
        <f t="shared" si="1"/>
        <v>Mühahele Gerektirmez</v>
      </c>
      <c r="I21" s="80" t="s">
        <v>65</v>
      </c>
      <c r="J21" s="79"/>
      <c r="K21" s="17" t="s">
        <v>67</v>
      </c>
      <c r="L21" s="17" t="s">
        <v>68</v>
      </c>
    </row>
    <row r="22" spans="1:12" s="19" customFormat="1" ht="48.75" customHeight="1" x14ac:dyDescent="0.25">
      <c r="A22" s="22">
        <v>13</v>
      </c>
      <c r="B22" s="18" t="s">
        <v>51</v>
      </c>
      <c r="C22" s="17" t="s">
        <v>52</v>
      </c>
      <c r="D22" s="17">
        <v>1</v>
      </c>
      <c r="E22" s="17">
        <v>2</v>
      </c>
      <c r="F22" s="17">
        <v>1</v>
      </c>
      <c r="G22" s="20">
        <f t="shared" si="2"/>
        <v>0.66666666666666663</v>
      </c>
      <c r="H22" s="21" t="str">
        <f t="shared" si="1"/>
        <v>Mühahele Gerektirmez</v>
      </c>
      <c r="I22" s="80" t="s">
        <v>66</v>
      </c>
      <c r="J22" s="79"/>
      <c r="K22" s="17" t="s">
        <v>67</v>
      </c>
      <c r="L22" s="17" t="s">
        <v>68</v>
      </c>
    </row>
    <row r="23" spans="1:12" s="19" customFormat="1" ht="35.1" customHeight="1" x14ac:dyDescent="0.25">
      <c r="A23" s="22">
        <v>14</v>
      </c>
      <c r="B23" s="18" t="s">
        <v>53</v>
      </c>
      <c r="C23" s="17" t="s">
        <v>39</v>
      </c>
      <c r="D23" s="17">
        <v>2</v>
      </c>
      <c r="E23" s="17">
        <v>2</v>
      </c>
      <c r="F23" s="17">
        <v>1</v>
      </c>
      <c r="G23" s="20">
        <f t="shared" si="2"/>
        <v>1.3333333333333333</v>
      </c>
      <c r="H23" s="21" t="str">
        <f t="shared" si="1"/>
        <v>Mühahele Gerektirmez</v>
      </c>
      <c r="I23" s="80" t="s">
        <v>65</v>
      </c>
      <c r="J23" s="79"/>
      <c r="K23" s="17" t="s">
        <v>67</v>
      </c>
      <c r="L23" s="17" t="s">
        <v>68</v>
      </c>
    </row>
    <row r="24" spans="1:12" s="19" customFormat="1" ht="35.1" customHeight="1" x14ac:dyDescent="0.25">
      <c r="A24" s="22">
        <v>15</v>
      </c>
      <c r="B24" s="18" t="s">
        <v>54</v>
      </c>
      <c r="C24" s="17" t="s">
        <v>39</v>
      </c>
      <c r="D24" s="17">
        <v>2</v>
      </c>
      <c r="E24" s="17">
        <v>2</v>
      </c>
      <c r="F24" s="17">
        <v>1</v>
      </c>
      <c r="G24" s="20">
        <f t="shared" si="2"/>
        <v>1.3333333333333333</v>
      </c>
      <c r="H24" s="21" t="str">
        <f t="shared" si="1"/>
        <v>Mühahele Gerektirmez</v>
      </c>
      <c r="I24" s="80" t="s">
        <v>65</v>
      </c>
      <c r="J24" s="79"/>
      <c r="K24" s="17" t="s">
        <v>67</v>
      </c>
      <c r="L24" s="17" t="s">
        <v>68</v>
      </c>
    </row>
    <row r="25" spans="1:12" s="19" customFormat="1" ht="35.1" customHeight="1" x14ac:dyDescent="0.25">
      <c r="A25" s="22">
        <v>16</v>
      </c>
      <c r="B25" s="18" t="s">
        <v>55</v>
      </c>
      <c r="C25" s="17" t="s">
        <v>39</v>
      </c>
      <c r="D25" s="17">
        <v>2</v>
      </c>
      <c r="E25" s="17">
        <v>2</v>
      </c>
      <c r="F25" s="17">
        <v>1</v>
      </c>
      <c r="G25" s="20">
        <f t="shared" si="2"/>
        <v>1.3333333333333333</v>
      </c>
      <c r="H25" s="21" t="str">
        <f t="shared" si="1"/>
        <v>Mühahele Gerektirmez</v>
      </c>
      <c r="I25" s="80" t="s">
        <v>65</v>
      </c>
      <c r="J25" s="79"/>
      <c r="K25" s="17" t="s">
        <v>67</v>
      </c>
      <c r="L25" s="17" t="s">
        <v>68</v>
      </c>
    </row>
  </sheetData>
  <mergeCells count="33">
    <mergeCell ref="I25:J25"/>
    <mergeCell ref="I19:J19"/>
    <mergeCell ref="I20:J20"/>
    <mergeCell ref="I21:J21"/>
    <mergeCell ref="I22:J22"/>
    <mergeCell ref="I23:J23"/>
    <mergeCell ref="I24:J24"/>
    <mergeCell ref="I18:J18"/>
    <mergeCell ref="I8:J8"/>
    <mergeCell ref="K8:L8"/>
    <mergeCell ref="I9:J9"/>
    <mergeCell ref="I10:J10"/>
    <mergeCell ref="I11:J11"/>
    <mergeCell ref="I12:J12"/>
    <mergeCell ref="I13:J13"/>
    <mergeCell ref="I14:J14"/>
    <mergeCell ref="I15:J15"/>
    <mergeCell ref="I16:J16"/>
    <mergeCell ref="I17:J17"/>
    <mergeCell ref="I7:J7"/>
    <mergeCell ref="K7:L7"/>
    <mergeCell ref="A1:G4"/>
    <mergeCell ref="I5:J5"/>
    <mergeCell ref="K5:L5"/>
    <mergeCell ref="I6:J6"/>
    <mergeCell ref="K6:L6"/>
    <mergeCell ref="L3:L4"/>
    <mergeCell ref="K3:K4"/>
    <mergeCell ref="J3:J4"/>
    <mergeCell ref="I3:I4"/>
    <mergeCell ref="H3:H4"/>
    <mergeCell ref="I1:I2"/>
    <mergeCell ref="H1:H2"/>
  </mergeCells>
  <pageMargins left="0.23622047244094491" right="0.17" top="0.34" bottom="0.24" header="0.31496062992125984" footer="0.19"/>
  <pageSetup paperSize="9" scale="6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9"/>
  <sheetViews>
    <sheetView showGridLines="0" view="pageBreakPreview" zoomScale="90" zoomScaleNormal="90" zoomScaleSheetLayoutView="90" workbookViewId="0">
      <selection sqref="A1:G4"/>
    </sheetView>
  </sheetViews>
  <sheetFormatPr defaultColWidth="9.140625" defaultRowHeight="15" x14ac:dyDescent="0.25"/>
  <cols>
    <col min="1" max="1" width="5.140625" style="1" customWidth="1"/>
    <col min="2" max="2" width="47.85546875" style="1" customWidth="1"/>
    <col min="3" max="3" width="14.5703125" style="1" customWidth="1"/>
    <col min="4" max="7" width="14.42578125" style="1" customWidth="1"/>
    <col min="8" max="8" width="15.42578125" style="1" customWidth="1"/>
    <col min="9" max="9" width="18.42578125" style="2" customWidth="1"/>
    <col min="10" max="10" width="13.28515625" style="1" customWidth="1"/>
    <col min="11" max="11" width="15.7109375" style="1" customWidth="1"/>
    <col min="12" max="12" width="13.28515625" style="1" customWidth="1"/>
    <col min="13" max="16384" width="9.140625" style="1"/>
  </cols>
  <sheetData>
    <row r="1" spans="1:13" ht="15" customHeight="1" x14ac:dyDescent="0.2">
      <c r="A1" s="104" t="s">
        <v>211</v>
      </c>
      <c r="B1" s="104"/>
      <c r="C1" s="104"/>
      <c r="D1" s="104"/>
      <c r="E1" s="104"/>
      <c r="F1" s="104"/>
      <c r="G1" s="104"/>
      <c r="H1" s="120" t="s">
        <v>249</v>
      </c>
      <c r="I1" s="119">
        <v>43647</v>
      </c>
      <c r="J1" s="12" t="s">
        <v>29</v>
      </c>
      <c r="K1" s="12" t="s">
        <v>30</v>
      </c>
      <c r="L1" s="12" t="s">
        <v>31</v>
      </c>
    </row>
    <row r="2" spans="1:13" ht="15" customHeight="1" x14ac:dyDescent="0.2">
      <c r="A2" s="104"/>
      <c r="B2" s="104"/>
      <c r="C2" s="104"/>
      <c r="D2" s="104"/>
      <c r="E2" s="104"/>
      <c r="F2" s="104"/>
      <c r="G2" s="104"/>
      <c r="H2" s="121"/>
      <c r="I2" s="116"/>
      <c r="J2" s="13" t="s">
        <v>190</v>
      </c>
      <c r="K2" s="13" t="s">
        <v>191</v>
      </c>
      <c r="L2" s="13" t="s">
        <v>37</v>
      </c>
    </row>
    <row r="3" spans="1:13" ht="14.25" customHeight="1" x14ac:dyDescent="0.25">
      <c r="A3" s="104"/>
      <c r="B3" s="104"/>
      <c r="C3" s="104"/>
      <c r="D3" s="104"/>
      <c r="E3" s="104"/>
      <c r="F3" s="104"/>
      <c r="G3" s="104"/>
      <c r="H3" s="117" t="s">
        <v>250</v>
      </c>
      <c r="I3" s="115" t="s">
        <v>34</v>
      </c>
      <c r="J3" s="113"/>
      <c r="K3" s="111"/>
      <c r="L3" s="111"/>
    </row>
    <row r="4" spans="1:13" ht="14.25" customHeight="1" x14ac:dyDescent="0.25">
      <c r="A4" s="104"/>
      <c r="B4" s="104"/>
      <c r="C4" s="104"/>
      <c r="D4" s="104"/>
      <c r="E4" s="104"/>
      <c r="F4" s="104"/>
      <c r="G4" s="104"/>
      <c r="H4" s="118"/>
      <c r="I4" s="116"/>
      <c r="J4" s="114"/>
      <c r="K4" s="112"/>
      <c r="L4" s="112"/>
    </row>
    <row r="5" spans="1:13" s="7" customFormat="1" ht="18" customHeight="1" x14ac:dyDescent="0.25">
      <c r="A5" s="5" t="s">
        <v>14</v>
      </c>
      <c r="B5" s="5"/>
      <c r="C5" s="44">
        <v>5</v>
      </c>
      <c r="D5" s="44">
        <v>4</v>
      </c>
      <c r="E5" s="44">
        <v>3</v>
      </c>
      <c r="F5" s="44">
        <v>2</v>
      </c>
      <c r="G5" s="44">
        <v>1</v>
      </c>
      <c r="H5" s="44" t="s">
        <v>5</v>
      </c>
      <c r="I5" s="105" t="s">
        <v>20</v>
      </c>
      <c r="J5" s="106"/>
      <c r="K5" s="107" t="s">
        <v>28</v>
      </c>
      <c r="L5" s="107"/>
    </row>
    <row r="6" spans="1:13" s="2" customFormat="1" ht="41.25" customHeight="1" x14ac:dyDescent="0.25">
      <c r="A6" s="3" t="s">
        <v>4</v>
      </c>
      <c r="B6" s="3"/>
      <c r="C6" s="4" t="s">
        <v>9</v>
      </c>
      <c r="D6" s="4" t="s">
        <v>10</v>
      </c>
      <c r="E6" s="4" t="s">
        <v>11</v>
      </c>
      <c r="F6" s="4" t="s">
        <v>12</v>
      </c>
      <c r="G6" s="4" t="s">
        <v>13</v>
      </c>
      <c r="H6" s="14" t="s">
        <v>72</v>
      </c>
      <c r="I6" s="108" t="s">
        <v>246</v>
      </c>
      <c r="J6" s="109"/>
      <c r="K6" s="110" t="s">
        <v>22</v>
      </c>
      <c r="L6" s="110"/>
    </row>
    <row r="7" spans="1:13" s="2" customFormat="1" ht="41.25" customHeight="1" x14ac:dyDescent="0.25">
      <c r="A7" s="3" t="s">
        <v>24</v>
      </c>
      <c r="B7" s="3"/>
      <c r="C7" s="4" t="s">
        <v>15</v>
      </c>
      <c r="D7" s="4" t="s">
        <v>69</v>
      </c>
      <c r="E7" s="4" t="s">
        <v>70</v>
      </c>
      <c r="F7" s="4" t="s">
        <v>16</v>
      </c>
      <c r="G7" s="4" t="s">
        <v>17</v>
      </c>
      <c r="H7" s="15" t="s">
        <v>73</v>
      </c>
      <c r="I7" s="101" t="s">
        <v>247</v>
      </c>
      <c r="J7" s="102"/>
      <c r="K7" s="103" t="s">
        <v>0</v>
      </c>
      <c r="L7" s="103"/>
    </row>
    <row r="8" spans="1:13" ht="41.25" customHeight="1" x14ac:dyDescent="0.25">
      <c r="A8" s="3" t="s">
        <v>26</v>
      </c>
      <c r="B8" s="3"/>
      <c r="C8" s="4"/>
      <c r="D8" s="4"/>
      <c r="E8" s="4" t="s">
        <v>19</v>
      </c>
      <c r="F8" s="4" t="s">
        <v>71</v>
      </c>
      <c r="G8" s="4" t="s">
        <v>18</v>
      </c>
      <c r="H8" s="16" t="s">
        <v>74</v>
      </c>
      <c r="I8" s="98" t="s">
        <v>21</v>
      </c>
      <c r="J8" s="99"/>
      <c r="K8" s="100" t="s">
        <v>23</v>
      </c>
      <c r="L8" s="100"/>
      <c r="M8"/>
    </row>
    <row r="9" spans="1:13" s="24" customFormat="1" ht="34.5" customHeight="1" x14ac:dyDescent="0.25">
      <c r="A9" s="23" t="s">
        <v>1</v>
      </c>
      <c r="B9" s="23" t="s">
        <v>2</v>
      </c>
      <c r="C9" s="23" t="s">
        <v>3</v>
      </c>
      <c r="D9" s="23" t="s">
        <v>4</v>
      </c>
      <c r="E9" s="23" t="s">
        <v>25</v>
      </c>
      <c r="F9" s="23" t="s">
        <v>26</v>
      </c>
      <c r="G9" s="23" t="s">
        <v>5</v>
      </c>
      <c r="H9" s="23" t="s">
        <v>28</v>
      </c>
      <c r="I9" s="94" t="s">
        <v>6</v>
      </c>
      <c r="J9" s="95"/>
      <c r="K9" s="23" t="s">
        <v>7</v>
      </c>
      <c r="L9" s="23" t="s">
        <v>8</v>
      </c>
    </row>
    <row r="10" spans="1:13" s="19" customFormat="1" ht="84" customHeight="1" x14ac:dyDescent="0.25">
      <c r="A10" s="22">
        <v>1</v>
      </c>
      <c r="B10" s="39" t="s">
        <v>140</v>
      </c>
      <c r="C10" s="39" t="s">
        <v>108</v>
      </c>
      <c r="D10" s="39">
        <v>5</v>
      </c>
      <c r="E10" s="39">
        <v>1</v>
      </c>
      <c r="F10" s="39">
        <v>1</v>
      </c>
      <c r="G10" s="41">
        <f t="shared" ref="G10:G14" si="0">+D10*E10*F10/3</f>
        <v>1.6666666666666667</v>
      </c>
      <c r="H10" s="40" t="str">
        <f t="shared" ref="H10:H14" si="1">IF(G10&lt;=6,$K$6,IF(G10&lt;=12,$K$7,IF(G10&lt;=25,$K$8,"blabla")))</f>
        <v>Mühahele Gerektirmez</v>
      </c>
      <c r="I10" s="76" t="s">
        <v>145</v>
      </c>
      <c r="J10" s="77"/>
      <c r="K10" s="38" t="s">
        <v>150</v>
      </c>
      <c r="L10" s="17" t="s">
        <v>68</v>
      </c>
    </row>
    <row r="11" spans="1:13" s="19" customFormat="1" ht="63.75" customHeight="1" x14ac:dyDescent="0.25">
      <c r="A11" s="22">
        <v>2</v>
      </c>
      <c r="B11" s="39" t="s">
        <v>141</v>
      </c>
      <c r="C11" s="39" t="s">
        <v>108</v>
      </c>
      <c r="D11" s="39">
        <v>5</v>
      </c>
      <c r="E11" s="39">
        <v>2</v>
      </c>
      <c r="F11" s="39">
        <v>1</v>
      </c>
      <c r="G11" s="41">
        <f t="shared" si="0"/>
        <v>3.3333333333333335</v>
      </c>
      <c r="H11" s="40" t="str">
        <f t="shared" si="1"/>
        <v>Mühahele Gerektirmez</v>
      </c>
      <c r="I11" s="80" t="s">
        <v>146</v>
      </c>
      <c r="J11" s="79"/>
      <c r="K11" s="38" t="s">
        <v>150</v>
      </c>
      <c r="L11" s="17" t="s">
        <v>68</v>
      </c>
    </row>
    <row r="12" spans="1:13" s="19" customFormat="1" ht="66.75" customHeight="1" x14ac:dyDescent="0.25">
      <c r="A12" s="22">
        <v>3</v>
      </c>
      <c r="B12" s="39" t="s">
        <v>142</v>
      </c>
      <c r="C12" s="39" t="s">
        <v>108</v>
      </c>
      <c r="D12" s="39">
        <v>5</v>
      </c>
      <c r="E12" s="39">
        <v>2</v>
      </c>
      <c r="F12" s="39">
        <v>2</v>
      </c>
      <c r="G12" s="41">
        <f t="shared" si="0"/>
        <v>6.666666666666667</v>
      </c>
      <c r="H12" s="40" t="str">
        <f t="shared" si="1"/>
        <v>Müdahale Gerekir</v>
      </c>
      <c r="I12" s="80" t="s">
        <v>147</v>
      </c>
      <c r="J12" s="79"/>
      <c r="K12" s="38" t="s">
        <v>150</v>
      </c>
      <c r="L12" s="17" t="s">
        <v>68</v>
      </c>
    </row>
    <row r="13" spans="1:13" s="19" customFormat="1" ht="65.25" customHeight="1" x14ac:dyDescent="0.25">
      <c r="A13" s="22">
        <v>4</v>
      </c>
      <c r="B13" s="39" t="s">
        <v>143</v>
      </c>
      <c r="C13" s="39" t="s">
        <v>108</v>
      </c>
      <c r="D13" s="39">
        <v>5</v>
      </c>
      <c r="E13" s="39">
        <v>2</v>
      </c>
      <c r="F13" s="39">
        <v>2</v>
      </c>
      <c r="G13" s="41">
        <f t="shared" si="0"/>
        <v>6.666666666666667</v>
      </c>
      <c r="H13" s="40" t="str">
        <f t="shared" si="1"/>
        <v>Müdahale Gerekir</v>
      </c>
      <c r="I13" s="80" t="s">
        <v>148</v>
      </c>
      <c r="J13" s="79"/>
      <c r="K13" s="38" t="s">
        <v>150</v>
      </c>
      <c r="L13" s="17" t="s">
        <v>68</v>
      </c>
    </row>
    <row r="14" spans="1:13" s="19" customFormat="1" ht="43.5" customHeight="1" x14ac:dyDescent="0.25">
      <c r="A14" s="22">
        <v>5</v>
      </c>
      <c r="B14" s="39" t="s">
        <v>144</v>
      </c>
      <c r="C14" s="39" t="s">
        <v>108</v>
      </c>
      <c r="D14" s="39">
        <v>2</v>
      </c>
      <c r="E14" s="39">
        <v>2</v>
      </c>
      <c r="F14" s="39">
        <v>2</v>
      </c>
      <c r="G14" s="41">
        <f t="shared" si="0"/>
        <v>2.6666666666666665</v>
      </c>
      <c r="H14" s="40" t="str">
        <f t="shared" si="1"/>
        <v>Mühahele Gerektirmez</v>
      </c>
      <c r="I14" s="80" t="s">
        <v>149</v>
      </c>
      <c r="J14" s="79"/>
      <c r="K14" s="38" t="s">
        <v>150</v>
      </c>
      <c r="L14" s="17" t="s">
        <v>68</v>
      </c>
    </row>
    <row r="15" spans="1:13" s="29" customFormat="1" ht="45" customHeight="1" x14ac:dyDescent="0.25">
      <c r="A15" s="31">
        <v>6</v>
      </c>
      <c r="B15" s="39"/>
      <c r="C15" s="39"/>
      <c r="D15" s="39"/>
      <c r="E15" s="39"/>
      <c r="F15" s="39"/>
      <c r="G15" s="41"/>
      <c r="H15" s="40"/>
      <c r="I15" s="36"/>
      <c r="J15" s="37"/>
      <c r="K15" s="38"/>
      <c r="L15" s="17"/>
    </row>
    <row r="16" spans="1:13" s="29" customFormat="1" ht="48" customHeight="1" x14ac:dyDescent="0.25">
      <c r="A16" s="31">
        <v>7</v>
      </c>
      <c r="B16" s="39"/>
      <c r="C16" s="39"/>
      <c r="D16" s="39"/>
      <c r="E16" s="39"/>
      <c r="F16" s="39"/>
      <c r="G16" s="41"/>
      <c r="H16" s="40"/>
      <c r="I16" s="83"/>
      <c r="J16" s="84"/>
      <c r="K16" s="34"/>
      <c r="L16" s="33"/>
    </row>
    <row r="17" spans="1:12" s="29" customFormat="1" ht="56.25" customHeight="1" x14ac:dyDescent="0.25">
      <c r="A17" s="31">
        <v>8</v>
      </c>
      <c r="B17" s="39"/>
      <c r="C17" s="39"/>
      <c r="D17" s="39"/>
      <c r="E17" s="39"/>
      <c r="F17" s="39"/>
      <c r="G17" s="41"/>
      <c r="H17" s="40"/>
      <c r="I17" s="83"/>
      <c r="J17" s="84"/>
      <c r="K17" s="34"/>
      <c r="L17" s="33"/>
    </row>
    <row r="18" spans="1:12" s="19" customFormat="1" ht="47.25" customHeight="1" x14ac:dyDescent="0.25">
      <c r="A18" s="22">
        <v>9</v>
      </c>
      <c r="B18" s="18"/>
      <c r="C18" s="38"/>
      <c r="D18" s="17"/>
      <c r="E18" s="17"/>
      <c r="F18" s="17"/>
      <c r="G18" s="20"/>
      <c r="H18" s="21"/>
      <c r="I18" s="36"/>
      <c r="J18" s="37"/>
      <c r="K18" s="17"/>
      <c r="L18" s="17"/>
    </row>
    <row r="19" spans="1:12" s="19" customFormat="1" ht="61.5" customHeight="1" x14ac:dyDescent="0.25">
      <c r="A19" s="22">
        <v>10</v>
      </c>
      <c r="B19" s="18"/>
      <c r="C19" s="17"/>
      <c r="D19" s="17"/>
      <c r="E19" s="17"/>
      <c r="F19" s="17"/>
      <c r="G19" s="20"/>
      <c r="H19" s="21"/>
      <c r="I19" s="36"/>
      <c r="J19" s="37"/>
      <c r="K19" s="17"/>
      <c r="L19" s="17"/>
    </row>
  </sheetData>
  <mergeCells count="24">
    <mergeCell ref="I17:J17"/>
    <mergeCell ref="I12:J12"/>
    <mergeCell ref="I8:J8"/>
    <mergeCell ref="K8:L8"/>
    <mergeCell ref="I9:J9"/>
    <mergeCell ref="I11:J11"/>
    <mergeCell ref="I10:J10"/>
    <mergeCell ref="I13:J13"/>
    <mergeCell ref="I14:J14"/>
    <mergeCell ref="I16:J16"/>
    <mergeCell ref="A1:G4"/>
    <mergeCell ref="I5:J5"/>
    <mergeCell ref="K5:L5"/>
    <mergeCell ref="I6:J6"/>
    <mergeCell ref="K6:L6"/>
    <mergeCell ref="H3:H4"/>
    <mergeCell ref="I1:I2"/>
    <mergeCell ref="H1:H2"/>
    <mergeCell ref="I7:J7"/>
    <mergeCell ref="K7:L7"/>
    <mergeCell ref="L3:L4"/>
    <mergeCell ref="K3:K4"/>
    <mergeCell ref="J3:J4"/>
    <mergeCell ref="I3:I4"/>
  </mergeCells>
  <conditionalFormatting sqref="H10">
    <cfRule type="cellIs" dxfId="44" priority="7" operator="between">
      <formula>13</formula>
      <formula>25</formula>
    </cfRule>
    <cfRule type="cellIs" dxfId="43" priority="8" operator="between">
      <formula>7</formula>
      <formula>12</formula>
    </cfRule>
    <cfRule type="cellIs" dxfId="42" priority="9" operator="between">
      <formula>1</formula>
      <formula>6</formula>
    </cfRule>
  </conditionalFormatting>
  <conditionalFormatting sqref="H10:H17">
    <cfRule type="containsText" dxfId="41" priority="10" operator="containsText" text="Müdahale Gerektirmez">
      <formula>NOT(ISERROR(SEARCH("Müdahale Gerektirmez",H10)))</formula>
    </cfRule>
    <cfRule type="containsText" dxfId="40" priority="10" operator="containsText" text="Acil Müdahale Gerekir">
      <formula>NOT(ISERROR(SEARCH("Acil Müdahale Gerekir",H10)))</formula>
    </cfRule>
    <cfRule type="containsText" dxfId="39" priority="10" operator="containsText" text="Müdahale Gerekir">
      <formula>NOT(ISERROR(SEARCH("Müdahale Gerekir",H10)))</formula>
    </cfRule>
  </conditionalFormatting>
  <pageMargins left="0.23622047244094491" right="0.17" top="0.34" bottom="0.24" header="0.31496062992125984" footer="0.19"/>
  <pageSetup paperSize="9" scale="6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0"/>
  <sheetViews>
    <sheetView showGridLines="0" zoomScale="90" zoomScaleNormal="90" zoomScaleSheetLayoutView="90" workbookViewId="0">
      <selection activeCell="I1" sqref="I1:I2"/>
    </sheetView>
  </sheetViews>
  <sheetFormatPr defaultColWidth="9.140625" defaultRowHeight="15" x14ac:dyDescent="0.25"/>
  <cols>
    <col min="1" max="1" width="5.140625" style="1" customWidth="1"/>
    <col min="2" max="2" width="47.85546875" style="1" customWidth="1"/>
    <col min="3" max="3" width="14.5703125" style="1" customWidth="1"/>
    <col min="4" max="7" width="14.42578125" style="1" customWidth="1"/>
    <col min="8" max="8" width="15.42578125" style="1" customWidth="1"/>
    <col min="9" max="9" width="18.42578125" style="2" customWidth="1"/>
    <col min="10" max="10" width="13.28515625" style="1" customWidth="1"/>
    <col min="11" max="11" width="15.7109375" style="1" customWidth="1"/>
    <col min="12" max="12" width="13.28515625" style="1" customWidth="1"/>
    <col min="13" max="16384" width="9.140625" style="1"/>
  </cols>
  <sheetData>
    <row r="1" spans="1:13" ht="15" customHeight="1" x14ac:dyDescent="0.2">
      <c r="A1" s="104" t="s">
        <v>211</v>
      </c>
      <c r="B1" s="104"/>
      <c r="C1" s="104"/>
      <c r="D1" s="104"/>
      <c r="E1" s="104"/>
      <c r="F1" s="104"/>
      <c r="G1" s="104"/>
      <c r="H1" s="120" t="s">
        <v>249</v>
      </c>
      <c r="I1" s="119"/>
      <c r="J1" s="12" t="s">
        <v>29</v>
      </c>
      <c r="K1" s="12" t="s">
        <v>30</v>
      </c>
      <c r="L1" s="12" t="s">
        <v>31</v>
      </c>
    </row>
    <row r="2" spans="1:13" ht="15" customHeight="1" x14ac:dyDescent="0.2">
      <c r="A2" s="104"/>
      <c r="B2" s="104"/>
      <c r="C2" s="104"/>
      <c r="D2" s="104"/>
      <c r="E2" s="104"/>
      <c r="F2" s="104"/>
      <c r="G2" s="104"/>
      <c r="H2" s="121"/>
      <c r="I2" s="116"/>
      <c r="J2" s="13"/>
      <c r="K2" s="13"/>
      <c r="L2" s="13"/>
    </row>
    <row r="3" spans="1:13" ht="14.25" customHeight="1" x14ac:dyDescent="0.25">
      <c r="A3" s="104"/>
      <c r="B3" s="104"/>
      <c r="C3" s="104"/>
      <c r="D3" s="104"/>
      <c r="E3" s="104"/>
      <c r="F3" s="104"/>
      <c r="G3" s="104"/>
      <c r="H3" s="117" t="s">
        <v>250</v>
      </c>
      <c r="I3" s="115" t="s">
        <v>34</v>
      </c>
      <c r="J3" s="113"/>
      <c r="K3" s="111"/>
      <c r="L3" s="111"/>
    </row>
    <row r="4" spans="1:13" ht="14.25" customHeight="1" x14ac:dyDescent="0.25">
      <c r="A4" s="104"/>
      <c r="B4" s="104"/>
      <c r="C4" s="104"/>
      <c r="D4" s="104"/>
      <c r="E4" s="104"/>
      <c r="F4" s="104"/>
      <c r="G4" s="104"/>
      <c r="H4" s="118"/>
      <c r="I4" s="116"/>
      <c r="J4" s="114"/>
      <c r="K4" s="112"/>
      <c r="L4" s="112"/>
    </row>
    <row r="5" spans="1:13" s="7" customFormat="1" ht="21" customHeight="1" x14ac:dyDescent="0.25">
      <c r="A5" s="5" t="s">
        <v>14</v>
      </c>
      <c r="B5" s="5"/>
      <c r="C5" s="44">
        <v>5</v>
      </c>
      <c r="D5" s="44">
        <v>4</v>
      </c>
      <c r="E5" s="44">
        <v>3</v>
      </c>
      <c r="F5" s="44">
        <v>2</v>
      </c>
      <c r="G5" s="44">
        <v>1</v>
      </c>
      <c r="H5" s="44" t="s">
        <v>5</v>
      </c>
      <c r="I5" s="105" t="s">
        <v>20</v>
      </c>
      <c r="J5" s="106"/>
      <c r="K5" s="107" t="s">
        <v>28</v>
      </c>
      <c r="L5" s="107"/>
    </row>
    <row r="6" spans="1:13" s="2" customFormat="1" ht="41.25" customHeight="1" x14ac:dyDescent="0.25">
      <c r="A6" s="3" t="s">
        <v>4</v>
      </c>
      <c r="B6" s="3"/>
      <c r="C6" s="4" t="s">
        <v>9</v>
      </c>
      <c r="D6" s="4" t="s">
        <v>10</v>
      </c>
      <c r="E6" s="4" t="s">
        <v>11</v>
      </c>
      <c r="F6" s="4" t="s">
        <v>12</v>
      </c>
      <c r="G6" s="4" t="s">
        <v>13</v>
      </c>
      <c r="H6" s="14" t="s">
        <v>72</v>
      </c>
      <c r="I6" s="108" t="s">
        <v>246</v>
      </c>
      <c r="J6" s="109"/>
      <c r="K6" s="110" t="s">
        <v>22</v>
      </c>
      <c r="L6" s="110"/>
    </row>
    <row r="7" spans="1:13" s="2" customFormat="1" ht="41.25" customHeight="1" x14ac:dyDescent="0.25">
      <c r="A7" s="3" t="s">
        <v>24</v>
      </c>
      <c r="B7" s="3"/>
      <c r="C7" s="4" t="s">
        <v>15</v>
      </c>
      <c r="D7" s="4" t="s">
        <v>69</v>
      </c>
      <c r="E7" s="4" t="s">
        <v>70</v>
      </c>
      <c r="F7" s="4" t="s">
        <v>16</v>
      </c>
      <c r="G7" s="4" t="s">
        <v>17</v>
      </c>
      <c r="H7" s="15" t="s">
        <v>73</v>
      </c>
      <c r="I7" s="101" t="s">
        <v>247</v>
      </c>
      <c r="J7" s="102"/>
      <c r="K7" s="103" t="s">
        <v>0</v>
      </c>
      <c r="L7" s="103"/>
    </row>
    <row r="8" spans="1:13" ht="41.25" customHeight="1" x14ac:dyDescent="0.25">
      <c r="A8" s="3" t="s">
        <v>26</v>
      </c>
      <c r="B8" s="3"/>
      <c r="C8" s="4"/>
      <c r="D8" s="4"/>
      <c r="E8" s="4" t="s">
        <v>19</v>
      </c>
      <c r="F8" s="4" t="s">
        <v>71</v>
      </c>
      <c r="G8" s="4" t="s">
        <v>18</v>
      </c>
      <c r="H8" s="16" t="s">
        <v>74</v>
      </c>
      <c r="I8" s="98" t="s">
        <v>21</v>
      </c>
      <c r="J8" s="99"/>
      <c r="K8" s="100" t="s">
        <v>23</v>
      </c>
      <c r="L8" s="100"/>
      <c r="M8"/>
    </row>
    <row r="9" spans="1:13" s="24" customFormat="1" ht="34.5" customHeight="1" x14ac:dyDescent="0.25">
      <c r="A9" s="23" t="s">
        <v>1</v>
      </c>
      <c r="B9" s="23" t="s">
        <v>2</v>
      </c>
      <c r="C9" s="23" t="s">
        <v>3</v>
      </c>
      <c r="D9" s="23" t="s">
        <v>4</v>
      </c>
      <c r="E9" s="23" t="s">
        <v>25</v>
      </c>
      <c r="F9" s="23" t="s">
        <v>26</v>
      </c>
      <c r="G9" s="23" t="s">
        <v>5</v>
      </c>
      <c r="H9" s="23" t="s">
        <v>28</v>
      </c>
      <c r="I9" s="94" t="s">
        <v>6</v>
      </c>
      <c r="J9" s="95"/>
      <c r="K9" s="23" t="s">
        <v>7</v>
      </c>
      <c r="L9" s="23" t="s">
        <v>8</v>
      </c>
    </row>
    <row r="10" spans="1:13" s="19" customFormat="1" ht="64.5" customHeight="1" x14ac:dyDescent="0.25">
      <c r="A10" s="22">
        <v>1</v>
      </c>
      <c r="B10" s="51" t="s">
        <v>192</v>
      </c>
      <c r="C10" s="47" t="s">
        <v>153</v>
      </c>
      <c r="D10" s="47">
        <v>3</v>
      </c>
      <c r="E10" s="47">
        <v>4</v>
      </c>
      <c r="F10" s="47">
        <v>2</v>
      </c>
      <c r="G10" s="56">
        <f>+D10*E10*F10/3</f>
        <v>8</v>
      </c>
      <c r="H10" s="49" t="str">
        <f>IF(G10&lt;=6,$K$6,IF(G10&lt;=12,$K$7,IF(G10&lt;=25,$K$8,"blabla")))</f>
        <v>Müdahale Gerekir</v>
      </c>
      <c r="I10" s="81" t="s">
        <v>156</v>
      </c>
      <c r="J10" s="82"/>
      <c r="K10" s="47" t="s">
        <v>157</v>
      </c>
      <c r="L10" s="50" t="s">
        <v>68</v>
      </c>
    </row>
    <row r="11" spans="1:13" s="19" customFormat="1" ht="63.75" customHeight="1" x14ac:dyDescent="0.25">
      <c r="A11" s="22">
        <v>2</v>
      </c>
      <c r="B11" s="45" t="s">
        <v>168</v>
      </c>
      <c r="C11" s="47" t="s">
        <v>52</v>
      </c>
      <c r="D11" s="47">
        <v>2</v>
      </c>
      <c r="E11" s="47">
        <v>2</v>
      </c>
      <c r="F11" s="47">
        <v>2</v>
      </c>
      <c r="G11" s="48">
        <f t="shared" ref="G11:G20" si="0">+D11*E11*F11/3</f>
        <v>2.6666666666666665</v>
      </c>
      <c r="H11" s="49" t="str">
        <f t="shared" ref="H11:H20" si="1">IF(G11&lt;=6,$K$6,IF(G11&lt;=12,$K$7,IF(G11&lt;=25,$K$8,"blabla")))</f>
        <v>Mühahele Gerektirmez</v>
      </c>
      <c r="I11" s="81" t="s">
        <v>169</v>
      </c>
      <c r="J11" s="82"/>
      <c r="K11" s="47" t="s">
        <v>155</v>
      </c>
      <c r="L11" s="50" t="s">
        <v>68</v>
      </c>
    </row>
    <row r="12" spans="1:13" s="19" customFormat="1" ht="62.25" customHeight="1" x14ac:dyDescent="0.25">
      <c r="A12" s="22">
        <v>3</v>
      </c>
      <c r="B12" s="45" t="s">
        <v>151</v>
      </c>
      <c r="C12" s="47" t="s">
        <v>52</v>
      </c>
      <c r="D12" s="47">
        <v>5</v>
      </c>
      <c r="E12" s="47">
        <v>2</v>
      </c>
      <c r="F12" s="47">
        <v>2</v>
      </c>
      <c r="G12" s="56">
        <f t="shared" si="0"/>
        <v>6.666666666666667</v>
      </c>
      <c r="H12" s="49" t="str">
        <f t="shared" si="1"/>
        <v>Müdahale Gerekir</v>
      </c>
      <c r="I12" s="81" t="s">
        <v>154</v>
      </c>
      <c r="J12" s="82"/>
      <c r="K12" s="47" t="s">
        <v>152</v>
      </c>
      <c r="L12" s="50" t="s">
        <v>68</v>
      </c>
    </row>
    <row r="13" spans="1:13" s="19" customFormat="1" ht="58.5" customHeight="1" x14ac:dyDescent="0.25">
      <c r="A13" s="22">
        <v>4</v>
      </c>
      <c r="B13" s="51" t="s">
        <v>193</v>
      </c>
      <c r="C13" s="47" t="s">
        <v>153</v>
      </c>
      <c r="D13" s="47">
        <v>1</v>
      </c>
      <c r="E13" s="47">
        <v>3</v>
      </c>
      <c r="F13" s="47">
        <v>5</v>
      </c>
      <c r="G13" s="48">
        <f t="shared" si="0"/>
        <v>5</v>
      </c>
      <c r="H13" s="49" t="str">
        <f t="shared" si="1"/>
        <v>Mühahele Gerektirmez</v>
      </c>
      <c r="I13" s="81" t="s">
        <v>170</v>
      </c>
      <c r="J13" s="82"/>
      <c r="K13" s="47" t="s">
        <v>171</v>
      </c>
      <c r="L13" s="50" t="s">
        <v>68</v>
      </c>
    </row>
    <row r="14" spans="1:13" s="19" customFormat="1" ht="55.5" customHeight="1" x14ac:dyDescent="0.25">
      <c r="A14" s="22">
        <v>5</v>
      </c>
      <c r="B14" s="53" t="s">
        <v>172</v>
      </c>
      <c r="C14" s="39" t="s">
        <v>173</v>
      </c>
      <c r="D14" s="39">
        <v>1</v>
      </c>
      <c r="E14" s="39">
        <v>4</v>
      </c>
      <c r="F14" s="39">
        <v>2</v>
      </c>
      <c r="G14" s="48">
        <f t="shared" si="0"/>
        <v>2.6666666666666665</v>
      </c>
      <c r="H14" s="40" t="str">
        <f t="shared" si="1"/>
        <v>Mühahele Gerektirmez</v>
      </c>
      <c r="I14" s="78" t="s">
        <v>174</v>
      </c>
      <c r="J14" s="79"/>
      <c r="K14" s="38" t="s">
        <v>167</v>
      </c>
      <c r="L14" s="17" t="s">
        <v>68</v>
      </c>
    </row>
    <row r="15" spans="1:13" s="29" customFormat="1" ht="81.75" customHeight="1" x14ac:dyDescent="0.25">
      <c r="A15" s="31">
        <v>6</v>
      </c>
      <c r="B15" s="52" t="s">
        <v>194</v>
      </c>
      <c r="C15" s="47" t="s">
        <v>52</v>
      </c>
      <c r="D15" s="39">
        <v>3</v>
      </c>
      <c r="E15" s="39">
        <v>3</v>
      </c>
      <c r="F15" s="39">
        <v>1</v>
      </c>
      <c r="G15" s="48">
        <f t="shared" si="0"/>
        <v>3</v>
      </c>
      <c r="H15" s="40" t="str">
        <f t="shared" si="1"/>
        <v>Mühahele Gerektirmez</v>
      </c>
      <c r="I15" s="80" t="s">
        <v>195</v>
      </c>
      <c r="J15" s="79"/>
      <c r="K15" s="38" t="s">
        <v>196</v>
      </c>
      <c r="L15" s="17" t="s">
        <v>68</v>
      </c>
    </row>
    <row r="16" spans="1:13" s="29" customFormat="1" ht="60" customHeight="1" x14ac:dyDescent="0.25">
      <c r="A16" s="31">
        <v>7</v>
      </c>
      <c r="B16" s="52" t="s">
        <v>197</v>
      </c>
      <c r="C16" s="39" t="s">
        <v>173</v>
      </c>
      <c r="D16" s="39">
        <v>2</v>
      </c>
      <c r="E16" s="39">
        <v>2</v>
      </c>
      <c r="F16" s="39">
        <v>2</v>
      </c>
      <c r="G16" s="48">
        <f t="shared" si="0"/>
        <v>2.6666666666666665</v>
      </c>
      <c r="H16" s="40" t="str">
        <f t="shared" si="1"/>
        <v>Mühahele Gerektirmez</v>
      </c>
      <c r="I16" s="83" t="s">
        <v>198</v>
      </c>
      <c r="J16" s="84"/>
      <c r="K16" s="34" t="s">
        <v>199</v>
      </c>
      <c r="L16" s="17" t="s">
        <v>68</v>
      </c>
    </row>
    <row r="17" spans="1:12" s="29" customFormat="1" ht="55.5" customHeight="1" x14ac:dyDescent="0.25">
      <c r="A17" s="31">
        <v>8</v>
      </c>
      <c r="B17" s="52" t="s">
        <v>200</v>
      </c>
      <c r="C17" s="39" t="s">
        <v>173</v>
      </c>
      <c r="D17" s="39">
        <v>3</v>
      </c>
      <c r="E17" s="39">
        <v>3</v>
      </c>
      <c r="F17" s="39">
        <v>2</v>
      </c>
      <c r="G17" s="48">
        <f t="shared" si="0"/>
        <v>6</v>
      </c>
      <c r="H17" s="40" t="str">
        <f t="shared" si="1"/>
        <v>Mühahele Gerektirmez</v>
      </c>
      <c r="I17" s="83" t="s">
        <v>201</v>
      </c>
      <c r="J17" s="84"/>
      <c r="K17" s="34" t="s">
        <v>202</v>
      </c>
      <c r="L17" s="17" t="s">
        <v>68</v>
      </c>
    </row>
    <row r="18" spans="1:12" s="19" customFormat="1" ht="165.75" customHeight="1" x14ac:dyDescent="0.25">
      <c r="A18" s="22">
        <v>9</v>
      </c>
      <c r="B18" s="18" t="s">
        <v>203</v>
      </c>
      <c r="C18" s="39" t="s">
        <v>173</v>
      </c>
      <c r="D18" s="17">
        <v>5</v>
      </c>
      <c r="E18" s="17">
        <v>4</v>
      </c>
      <c r="F18" s="17">
        <v>3</v>
      </c>
      <c r="G18" s="66">
        <f t="shared" si="0"/>
        <v>20</v>
      </c>
      <c r="H18" s="67" t="str">
        <f t="shared" si="1"/>
        <v>Acil Mühahale Gerekir</v>
      </c>
      <c r="I18" s="80" t="s">
        <v>204</v>
      </c>
      <c r="J18" s="79"/>
      <c r="K18" s="38" t="s">
        <v>205</v>
      </c>
      <c r="L18" s="17" t="s">
        <v>68</v>
      </c>
    </row>
    <row r="19" spans="1:12" s="19" customFormat="1" ht="55.5" customHeight="1" x14ac:dyDescent="0.25">
      <c r="A19" s="22">
        <v>10</v>
      </c>
      <c r="B19" s="18" t="s">
        <v>206</v>
      </c>
      <c r="C19" s="47" t="s">
        <v>52</v>
      </c>
      <c r="D19" s="17">
        <v>5</v>
      </c>
      <c r="E19" s="17">
        <v>3</v>
      </c>
      <c r="F19" s="17">
        <v>1</v>
      </c>
      <c r="G19" s="48">
        <f t="shared" si="0"/>
        <v>5</v>
      </c>
      <c r="H19" s="40" t="str">
        <f t="shared" si="1"/>
        <v>Mühahele Gerektirmez</v>
      </c>
      <c r="I19" s="80" t="s">
        <v>207</v>
      </c>
      <c r="J19" s="79"/>
      <c r="K19" s="34" t="s">
        <v>202</v>
      </c>
      <c r="L19" s="17" t="s">
        <v>68</v>
      </c>
    </row>
    <row r="20" spans="1:12" s="19" customFormat="1" ht="123" customHeight="1" x14ac:dyDescent="0.25">
      <c r="A20" s="31">
        <v>11</v>
      </c>
      <c r="B20" s="32" t="s">
        <v>208</v>
      </c>
      <c r="C20" s="68" t="s">
        <v>52</v>
      </c>
      <c r="D20" s="33">
        <v>3</v>
      </c>
      <c r="E20" s="33">
        <v>3</v>
      </c>
      <c r="F20" s="33">
        <v>1</v>
      </c>
      <c r="G20" s="48">
        <f t="shared" si="0"/>
        <v>3</v>
      </c>
      <c r="H20" s="40" t="str">
        <f t="shared" si="1"/>
        <v>Mühahele Gerektirmez</v>
      </c>
      <c r="I20" s="83" t="s">
        <v>209</v>
      </c>
      <c r="J20" s="84"/>
      <c r="K20" s="34" t="s">
        <v>210</v>
      </c>
      <c r="L20" s="33" t="s">
        <v>68</v>
      </c>
    </row>
  </sheetData>
  <mergeCells count="28">
    <mergeCell ref="I6:J6"/>
    <mergeCell ref="K6:L6"/>
    <mergeCell ref="I14:J14"/>
    <mergeCell ref="I16:J16"/>
    <mergeCell ref="I17:J17"/>
    <mergeCell ref="I8:J8"/>
    <mergeCell ref="K8:L8"/>
    <mergeCell ref="I9:J9"/>
    <mergeCell ref="I11:J11"/>
    <mergeCell ref="I12:J12"/>
    <mergeCell ref="I13:J13"/>
    <mergeCell ref="I10:J10"/>
    <mergeCell ref="I15:J15"/>
    <mergeCell ref="L3:L4"/>
    <mergeCell ref="K3:K4"/>
    <mergeCell ref="J3:J4"/>
    <mergeCell ref="A1:G4"/>
    <mergeCell ref="I5:J5"/>
    <mergeCell ref="K5:L5"/>
    <mergeCell ref="I3:I4"/>
    <mergeCell ref="H3:H4"/>
    <mergeCell ref="I1:I2"/>
    <mergeCell ref="H1:H2"/>
    <mergeCell ref="I18:J18"/>
    <mergeCell ref="I19:J19"/>
    <mergeCell ref="I20:J20"/>
    <mergeCell ref="I7:J7"/>
    <mergeCell ref="K7:L7"/>
  </mergeCells>
  <conditionalFormatting sqref="H11">
    <cfRule type="cellIs" dxfId="38" priority="13" operator="between">
      <formula>13</formula>
      <formula>25</formula>
    </cfRule>
    <cfRule type="cellIs" dxfId="37" priority="14" operator="between">
      <formula>7</formula>
      <formula>12</formula>
    </cfRule>
    <cfRule type="cellIs" dxfId="36" priority="15" operator="between">
      <formula>1</formula>
      <formula>6</formula>
    </cfRule>
  </conditionalFormatting>
  <conditionalFormatting sqref="H10:H19">
    <cfRule type="containsText" dxfId="35" priority="10" operator="containsText" text="Müdahale Gerektirmez">
      <formula>NOT(ISERROR(SEARCH("Müdahale Gerektirmez",H10)))</formula>
    </cfRule>
    <cfRule type="containsText" dxfId="34" priority="11" operator="containsText" text="Acil Müdahale Gerekir">
      <formula>NOT(ISERROR(SEARCH("Acil Müdahale Gerekir",H10)))</formula>
    </cfRule>
    <cfRule type="containsText" dxfId="33" priority="12" operator="containsText" text="Müdahale Gerekir">
      <formula>NOT(ISERROR(SEARCH("Müdahale Gerekir",H10)))</formula>
    </cfRule>
  </conditionalFormatting>
  <conditionalFormatting sqref="H11">
    <cfRule type="cellIs" dxfId="32" priority="7" operator="between">
      <formula>13</formula>
      <formula>25</formula>
    </cfRule>
    <cfRule type="cellIs" dxfId="31" priority="8" operator="between">
      <formula>7</formula>
      <formula>12</formula>
    </cfRule>
    <cfRule type="cellIs" dxfId="30" priority="9" operator="between">
      <formula>1</formula>
      <formula>6</formula>
    </cfRule>
  </conditionalFormatting>
  <conditionalFormatting sqref="H10:H19">
    <cfRule type="containsText" dxfId="29" priority="4" operator="containsText" text="Müdahale Gerektirmez">
      <formula>NOT(ISERROR(SEARCH("Müdahale Gerektirmez",H10)))</formula>
    </cfRule>
    <cfRule type="containsText" dxfId="28" priority="5" operator="containsText" text="Acil Müdahale Gerekir">
      <formula>NOT(ISERROR(SEARCH("Acil Müdahale Gerekir",H10)))</formula>
    </cfRule>
    <cfRule type="containsText" dxfId="27" priority="6" operator="containsText" text="Müdahale Gerekir">
      <formula>NOT(ISERROR(SEARCH("Müdahale Gerekir",H10)))</formula>
    </cfRule>
  </conditionalFormatting>
  <conditionalFormatting sqref="H20">
    <cfRule type="containsText" dxfId="26" priority="1" operator="containsText" text="Müdahale Gerektirmez">
      <formula>NOT(ISERROR(SEARCH("Müdahale Gerektirmez",H20)))</formula>
    </cfRule>
    <cfRule type="containsText" dxfId="25" priority="2" operator="containsText" text="Acil Müdahale Gerekir">
      <formula>NOT(ISERROR(SEARCH("Acil Müdahale Gerekir",H20)))</formula>
    </cfRule>
    <cfRule type="containsText" dxfId="24" priority="3" operator="containsText" text="Müdahale Gerekir">
      <formula>NOT(ISERROR(SEARCH("Müdahale Gerekir",H20)))</formula>
    </cfRule>
  </conditionalFormatting>
  <pageMargins left="0.23622047244094491" right="0.17" top="0.34" bottom="0.24" header="0.31496062992125984" footer="0.19"/>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13</vt:i4>
      </vt:variant>
      <vt:variant>
        <vt:lpstr>Adlandırılmış Aralıklar</vt:lpstr>
      </vt:variant>
      <vt:variant>
        <vt:i4>14</vt:i4>
      </vt:variant>
    </vt:vector>
  </HeadingPairs>
  <TitlesOfParts>
    <vt:vector size="27" baseType="lpstr">
      <vt:lpstr>Takip Listesi</vt:lpstr>
      <vt:lpstr>GENEL</vt:lpstr>
      <vt:lpstr>KALİTE</vt:lpstr>
      <vt:lpstr>ÜRETİM</vt:lpstr>
      <vt:lpstr>SATINALMA</vt:lpstr>
      <vt:lpstr>LOJİSTİK</vt:lpstr>
      <vt:lpstr>MALİ İŞLER</vt:lpstr>
      <vt:lpstr>SATIŞ</vt:lpstr>
      <vt:lpstr>İK</vt:lpstr>
      <vt:lpstr>PLANLAMA</vt:lpstr>
      <vt:lpstr>BİLGİ İŞLEM </vt:lpstr>
      <vt:lpstr>BAKIM</vt:lpstr>
      <vt:lpstr>KALİBRASYON</vt:lpstr>
      <vt:lpstr>BAKIM!Yazdırma_Alanı</vt:lpstr>
      <vt:lpstr>'BİLGİ İŞLEM '!Yazdırma_Alanı</vt:lpstr>
      <vt:lpstr>GENEL!Yazdırma_Alanı</vt:lpstr>
      <vt:lpstr>İK!Yazdırma_Alanı</vt:lpstr>
      <vt:lpstr>KALİBRASYON!Yazdırma_Alanı</vt:lpstr>
      <vt:lpstr>KALİTE!Yazdırma_Alanı</vt:lpstr>
      <vt:lpstr>LOJİSTİK!Yazdırma_Alanı</vt:lpstr>
      <vt:lpstr>'MALİ İŞLER'!Yazdırma_Alanı</vt:lpstr>
      <vt:lpstr>PLANLAMA!Yazdırma_Alanı</vt:lpstr>
      <vt:lpstr>SATINALMA!Yazdırma_Alanı</vt:lpstr>
      <vt:lpstr>SATIŞ!Yazdırma_Alanı</vt:lpstr>
      <vt:lpstr>'Takip Listesi'!Yazdırma_Alanı</vt:lpstr>
      <vt:lpstr>ÜRETİM!Yazdırma_Alanı</vt:lpstr>
      <vt:lpstr>'Takip Listesi'!Yazdırma_Başlıkları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2020-11-04T13:11:25Z</dcterms:modified>
</cp:coreProperties>
</file>